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作業用（廣中）\販売\長期安定供給（R4~6)\01_起案\"/>
    </mc:Choice>
  </mc:AlternateContent>
  <bookViews>
    <workbookView xWindow="0" yWindow="0" windowWidth="20490" windowHeight="7230"/>
  </bookViews>
  <sheets>
    <sheet name="企画提案書表紙" sheetId="7" r:id="rId1"/>
    <sheet name="企画提案書2" sheetId="3" r:id="rId2"/>
    <sheet name="企画提案書3" sheetId="5" r:id="rId3"/>
    <sheet name="企画提案書4" sheetId="1" r:id="rId4"/>
    <sheet name="企画提案書５" sheetId="9" r:id="rId5"/>
  </sheets>
  <definedNames>
    <definedName name="_xlnm.Print_Area" localSheetId="2">企画提案書3!$A$1:$E$17</definedName>
    <definedName name="_xlnm.Print_Area" localSheetId="3">企画提案書4!$A$1:$AD$41</definedName>
    <definedName name="_xlnm.Print_Area" localSheetId="4">企画提案書５!$A$1:$E$19</definedName>
  </definedNames>
  <calcPr calcId="162913"/>
</workbook>
</file>

<file path=xl/calcChain.xml><?xml version="1.0" encoding="utf-8"?>
<calcChain xmlns="http://schemas.openxmlformats.org/spreadsheetml/2006/main">
  <c r="L44" i="1" l="1"/>
  <c r="T48" i="1" l="1"/>
  <c r="A1" i="9"/>
  <c r="A2" i="9" s="1"/>
  <c r="AB48" i="1"/>
  <c r="AA48" i="1"/>
  <c r="Z48" i="1"/>
  <c r="Y48" i="1"/>
  <c r="X48" i="1"/>
  <c r="W48" i="1"/>
  <c r="U48" i="1"/>
  <c r="Q48" i="1"/>
  <c r="P48" i="1"/>
  <c r="O48" i="1"/>
  <c r="L48" i="1"/>
  <c r="AB47" i="1"/>
  <c r="AA47" i="1"/>
  <c r="Z47" i="1"/>
  <c r="Y47" i="1"/>
  <c r="X47" i="1"/>
  <c r="W47" i="1"/>
  <c r="U47" i="1"/>
  <c r="T47" i="1"/>
  <c r="Q47" i="1"/>
  <c r="P47" i="1"/>
  <c r="O47" i="1"/>
  <c r="L47" i="1"/>
  <c r="AB46" i="1"/>
  <c r="AA46" i="1"/>
  <c r="Z46" i="1"/>
  <c r="Y46" i="1"/>
  <c r="X46" i="1"/>
  <c r="W46" i="1"/>
  <c r="U46" i="1"/>
  <c r="T46" i="1"/>
  <c r="Q46" i="1"/>
  <c r="P46" i="1"/>
  <c r="O46" i="1"/>
  <c r="L46" i="1"/>
  <c r="AB45" i="1"/>
  <c r="AA45" i="1"/>
  <c r="Z45" i="1"/>
  <c r="Y45" i="1"/>
  <c r="X45" i="1"/>
  <c r="W45" i="1"/>
  <c r="U45" i="1"/>
  <c r="T45" i="1"/>
  <c r="Q45" i="1"/>
  <c r="P45" i="1"/>
  <c r="O45" i="1"/>
  <c r="L45" i="1"/>
  <c r="AB44" i="1"/>
  <c r="AB49" i="1" s="1"/>
  <c r="AA44" i="1"/>
  <c r="Z44" i="1"/>
  <c r="Y44" i="1"/>
  <c r="T44" i="1"/>
  <c r="Q44" i="1"/>
  <c r="Q49" i="1" s="1"/>
  <c r="P44" i="1"/>
  <c r="O44" i="1"/>
  <c r="AB41" i="1"/>
  <c r="AA41" i="1"/>
  <c r="Q41" i="1"/>
  <c r="P41" i="1"/>
  <c r="O41" i="1"/>
  <c r="L41" i="1"/>
  <c r="Z40" i="1"/>
  <c r="U40" i="1"/>
  <c r="X40" i="1" s="1"/>
  <c r="W40" i="1" s="1"/>
  <c r="Z39" i="1"/>
  <c r="U39" i="1"/>
  <c r="X39" i="1" s="1"/>
  <c r="W39" i="1" s="1"/>
  <c r="Z38" i="1"/>
  <c r="U38" i="1"/>
  <c r="X38" i="1" s="1"/>
  <c r="W38" i="1" s="1"/>
  <c r="Z37" i="1"/>
  <c r="U37" i="1"/>
  <c r="X37" i="1" s="1"/>
  <c r="W37" i="1" s="1"/>
  <c r="Z36" i="1"/>
  <c r="U36" i="1"/>
  <c r="X36" i="1" s="1"/>
  <c r="W36" i="1" s="1"/>
  <c r="Z35" i="1"/>
  <c r="U35" i="1"/>
  <c r="X35" i="1" s="1"/>
  <c r="W35" i="1" s="1"/>
  <c r="Z34" i="1"/>
  <c r="U34" i="1"/>
  <c r="X34" i="1" s="1"/>
  <c r="W34" i="1" s="1"/>
  <c r="Z33" i="1"/>
  <c r="U33" i="1"/>
  <c r="X33" i="1" s="1"/>
  <c r="W33" i="1" s="1"/>
  <c r="Z32" i="1"/>
  <c r="U32" i="1"/>
  <c r="X32" i="1" s="1"/>
  <c r="W32" i="1" s="1"/>
  <c r="Z31" i="1"/>
  <c r="U31" i="1"/>
  <c r="X31" i="1" s="1"/>
  <c r="W31" i="1" s="1"/>
  <c r="Z30" i="1"/>
  <c r="U30" i="1"/>
  <c r="X30" i="1" s="1"/>
  <c r="W30" i="1" s="1"/>
  <c r="Z29" i="1"/>
  <c r="U29" i="1"/>
  <c r="X29" i="1" s="1"/>
  <c r="W29" i="1" s="1"/>
  <c r="Z28" i="1"/>
  <c r="U28" i="1"/>
  <c r="X28" i="1" s="1"/>
  <c r="W28" i="1" s="1"/>
  <c r="Z27" i="1"/>
  <c r="U27" i="1"/>
  <c r="X27" i="1" s="1"/>
  <c r="W27" i="1" s="1"/>
  <c r="Z26" i="1"/>
  <c r="U26" i="1"/>
  <c r="X26" i="1" s="1"/>
  <c r="W26" i="1" s="1"/>
  <c r="Z25" i="1"/>
  <c r="U25" i="1"/>
  <c r="X25" i="1" s="1"/>
  <c r="W25" i="1" s="1"/>
  <c r="Z24" i="1"/>
  <c r="U24" i="1"/>
  <c r="X24" i="1" s="1"/>
  <c r="W24" i="1" s="1"/>
  <c r="Z23" i="1"/>
  <c r="U23" i="1"/>
  <c r="X23" i="1" s="1"/>
  <c r="W23" i="1" s="1"/>
  <c r="Z22" i="1"/>
  <c r="U22" i="1"/>
  <c r="X22" i="1" s="1"/>
  <c r="W22" i="1" s="1"/>
  <c r="Z21" i="1"/>
  <c r="U21" i="1"/>
  <c r="X21" i="1" s="1"/>
  <c r="W21" i="1" s="1"/>
  <c r="Z20" i="1"/>
  <c r="U20" i="1"/>
  <c r="X20" i="1" s="1"/>
  <c r="W20" i="1" s="1"/>
  <c r="Z19" i="1"/>
  <c r="U19" i="1"/>
  <c r="X19" i="1" s="1"/>
  <c r="W19" i="1" s="1"/>
  <c r="Z18" i="1"/>
  <c r="U18" i="1"/>
  <c r="X18" i="1" s="1"/>
  <c r="W18" i="1" s="1"/>
  <c r="Z17" i="1"/>
  <c r="U17" i="1"/>
  <c r="X17" i="1" s="1"/>
  <c r="W17" i="1" s="1"/>
  <c r="Z16" i="1"/>
  <c r="U16" i="1"/>
  <c r="X16" i="1" s="1"/>
  <c r="W16" i="1" s="1"/>
  <c r="Z15" i="1"/>
  <c r="U15" i="1"/>
  <c r="X15" i="1" s="1"/>
  <c r="W15" i="1" s="1"/>
  <c r="Z14" i="1"/>
  <c r="U14" i="1"/>
  <c r="X14" i="1" s="1"/>
  <c r="W14" i="1" s="1"/>
  <c r="Z13" i="1"/>
  <c r="U13" i="1"/>
  <c r="X13" i="1" s="1"/>
  <c r="W13" i="1" s="1"/>
  <c r="Z12" i="1"/>
  <c r="U12" i="1"/>
  <c r="X12" i="1" s="1"/>
  <c r="W12" i="1" s="1"/>
  <c r="Z11" i="1"/>
  <c r="U11" i="1"/>
  <c r="X11" i="1" s="1"/>
  <c r="W11" i="1" s="1"/>
  <c r="Z10" i="1"/>
  <c r="U10" i="1"/>
  <c r="X10" i="1" s="1"/>
  <c r="W10" i="1" s="1"/>
  <c r="Z9" i="1"/>
  <c r="U9" i="1"/>
  <c r="X9" i="1" s="1"/>
  <c r="W9" i="1" s="1"/>
  <c r="Z8" i="1"/>
  <c r="U8" i="1"/>
  <c r="X8" i="1" s="1"/>
  <c r="W8" i="1" s="1"/>
  <c r="Z7" i="1"/>
  <c r="U7" i="1"/>
  <c r="X7" i="1" s="1"/>
  <c r="W7" i="1" s="1"/>
  <c r="Z6" i="1"/>
  <c r="Z41" i="1" s="1"/>
  <c r="U6" i="1"/>
  <c r="U44" i="1" s="1"/>
  <c r="A1" i="1"/>
  <c r="A2" i="1" s="1"/>
  <c r="A2" i="5"/>
  <c r="O37" i="3"/>
  <c r="Q37" i="3" s="1"/>
  <c r="R33" i="3"/>
  <c r="U33" i="3" s="1"/>
  <c r="P49" i="1" l="1"/>
  <c r="O49" i="1"/>
  <c r="AA49" i="1"/>
  <c r="Z49" i="1"/>
  <c r="AC49" i="1" s="1"/>
  <c r="U49" i="1"/>
  <c r="L49" i="1"/>
  <c r="H44" i="1" s="1"/>
  <c r="H47" i="1"/>
  <c r="H45" i="1"/>
  <c r="H48" i="1"/>
  <c r="X6" i="1"/>
  <c r="T37" i="3"/>
  <c r="W37" i="3" s="1"/>
  <c r="U41" i="1"/>
  <c r="H49" i="1" l="1"/>
  <c r="H46" i="1"/>
  <c r="R49" i="1"/>
  <c r="W6" i="1"/>
  <c r="X44" i="1"/>
  <c r="X49" i="1" s="1"/>
  <c r="X41" i="1"/>
  <c r="W44" i="1" l="1"/>
  <c r="W49" i="1" s="1"/>
  <c r="W41" i="1"/>
</calcChain>
</file>

<file path=xl/sharedStrings.xml><?xml version="1.0" encoding="utf-8"?>
<sst xmlns="http://schemas.openxmlformats.org/spreadsheetml/2006/main" count="145" uniqueCount="119">
  <si>
    <t>備考</t>
    <rPh sb="0" eb="2">
      <t>ビコウ</t>
    </rPh>
    <phoneticPr fontId="1"/>
  </si>
  <si>
    <t>②林地未利用材の活用</t>
    <rPh sb="1" eb="3">
      <t>リンチ</t>
    </rPh>
    <rPh sb="3" eb="4">
      <t>ミ</t>
    </rPh>
    <rPh sb="4" eb="6">
      <t>リヨウ</t>
    </rPh>
    <rPh sb="6" eb="7">
      <t>ザイ</t>
    </rPh>
    <rPh sb="8" eb="10">
      <t>カツヨウ</t>
    </rPh>
    <phoneticPr fontId="1"/>
  </si>
  <si>
    <t>樹種</t>
    <rPh sb="0" eb="2">
      <t>ジュシュ</t>
    </rPh>
    <phoneticPr fontId="1"/>
  </si>
  <si>
    <t>小班</t>
    <rPh sb="0" eb="2">
      <t>ショウハン</t>
    </rPh>
    <phoneticPr fontId="1"/>
  </si>
  <si>
    <t>面積</t>
    <rPh sb="0" eb="2">
      <t>メンセキ</t>
    </rPh>
    <phoneticPr fontId="1"/>
  </si>
  <si>
    <t>出材量チェック</t>
    <rPh sb="0" eb="2">
      <t>シュツザイ</t>
    </rPh>
    <rPh sb="2" eb="3">
      <t>リョウ</t>
    </rPh>
    <phoneticPr fontId="1"/>
  </si>
  <si>
    <t>伐倒</t>
    <rPh sb="0" eb="2">
      <t>バットウ</t>
    </rPh>
    <phoneticPr fontId="1"/>
  </si>
  <si>
    <t>一般</t>
    <rPh sb="0" eb="2">
      <t>イッパン</t>
    </rPh>
    <phoneticPr fontId="1"/>
  </si>
  <si>
    <t>列状２残１伐</t>
    <rPh sb="0" eb="1">
      <t>レツ</t>
    </rPh>
    <rPh sb="1" eb="2">
      <t>ジョウ</t>
    </rPh>
    <rPh sb="3" eb="4">
      <t>ザン</t>
    </rPh>
    <rPh sb="5" eb="6">
      <t>バツ</t>
    </rPh>
    <phoneticPr fontId="1"/>
  </si>
  <si>
    <t>運賃</t>
    <rPh sb="0" eb="2">
      <t>ウンチン</t>
    </rPh>
    <phoneticPr fontId="1"/>
  </si>
  <si>
    <t>集材</t>
    <rPh sb="0" eb="2">
      <t>シュウザイ</t>
    </rPh>
    <phoneticPr fontId="1"/>
  </si>
  <si>
    <t>予想出材量</t>
    <rPh sb="0" eb="2">
      <t>ヨソウ</t>
    </rPh>
    <rPh sb="2" eb="4">
      <t>シュツザイ</t>
    </rPh>
    <rPh sb="4" eb="5">
      <t>リョウ</t>
    </rPh>
    <phoneticPr fontId="1"/>
  </si>
  <si>
    <t>最終
間伐年</t>
    <rPh sb="0" eb="2">
      <t>サイシュウ</t>
    </rPh>
    <rPh sb="3" eb="5">
      <t>カンバツ</t>
    </rPh>
    <rPh sb="5" eb="6">
      <t>ネン</t>
    </rPh>
    <phoneticPr fontId="1"/>
  </si>
  <si>
    <t>②営業年数(年)</t>
    <rPh sb="1" eb="3">
      <t>エイギョウ</t>
    </rPh>
    <rPh sb="3" eb="5">
      <t>ネンスウ</t>
    </rPh>
    <rPh sb="6" eb="7">
      <t>ネン</t>
    </rPh>
    <phoneticPr fontId="1"/>
  </si>
  <si>
    <t>造材</t>
    <rPh sb="0" eb="2">
      <t>ゾウザイ</t>
    </rPh>
    <phoneticPr fontId="1"/>
  </si>
  <si>
    <t>積込</t>
    <rPh sb="0" eb="2">
      <t>ツミコミ</t>
    </rPh>
    <phoneticPr fontId="1"/>
  </si>
  <si>
    <t>伐採予定量</t>
    <rPh sb="0" eb="2">
      <t>バッサイ</t>
    </rPh>
    <rPh sb="2" eb="4">
      <t>ヨテイ</t>
    </rPh>
    <rPh sb="4" eb="5">
      <t>リョウ</t>
    </rPh>
    <phoneticPr fontId="1"/>
  </si>
  <si>
    <t>諸経費</t>
    <rPh sb="0" eb="3">
      <t>ショケイヒ</t>
    </rPh>
    <phoneticPr fontId="1"/>
  </si>
  <si>
    <t>出材量</t>
    <rPh sb="0" eb="2">
      <t>シュツザイ</t>
    </rPh>
    <rPh sb="2" eb="3">
      <t>リョウ</t>
    </rPh>
    <phoneticPr fontId="1"/>
  </si>
  <si>
    <t>①資本金(万円)</t>
    <rPh sb="1" eb="4">
      <t>シホンキン</t>
    </rPh>
    <rPh sb="5" eb="7">
      <t>マンエン</t>
    </rPh>
    <phoneticPr fontId="1"/>
  </si>
  <si>
    <t>代表者名</t>
    <rPh sb="0" eb="3">
      <t>ダイヒョウシャ</t>
    </rPh>
    <rPh sb="3" eb="4">
      <t>メイ</t>
    </rPh>
    <phoneticPr fontId="1"/>
  </si>
  <si>
    <t>提案内容</t>
    <rPh sb="0" eb="2">
      <t>テイアン</t>
    </rPh>
    <rPh sb="2" eb="4">
      <t>ナイヨウ</t>
    </rPh>
    <phoneticPr fontId="1"/>
  </si>
  <si>
    <t>電話番号</t>
    <rPh sb="0" eb="2">
      <t>デンワ</t>
    </rPh>
    <rPh sb="2" eb="4">
      <t>バンゴウ</t>
    </rPh>
    <phoneticPr fontId="1"/>
  </si>
  <si>
    <t>伐採予定量(上限)チェック</t>
    <rPh sb="0" eb="2">
      <t>バッサイ</t>
    </rPh>
    <rPh sb="2" eb="4">
      <t>ヨテイ</t>
    </rPh>
    <rPh sb="4" eb="5">
      <t>リョウ</t>
    </rPh>
    <rPh sb="6" eb="8">
      <t>ジョウゲン</t>
    </rPh>
    <phoneticPr fontId="1"/>
  </si>
  <si>
    <r>
      <t>林齢</t>
    </r>
    <r>
      <rPr>
        <vertAlign val="superscript"/>
        <sz val="10"/>
        <color theme="1"/>
        <rFont val="ＭＳ Ｐ明朝"/>
        <family val="1"/>
        <charset val="128"/>
      </rPr>
      <t>※1</t>
    </r>
    <rPh sb="0" eb="1">
      <t>リン</t>
    </rPh>
    <rPh sb="1" eb="2">
      <t>レイ</t>
    </rPh>
    <phoneticPr fontId="1"/>
  </si>
  <si>
    <t>(5)その他</t>
    <rPh sb="5" eb="6">
      <t>タ</t>
    </rPh>
    <phoneticPr fontId="1"/>
  </si>
  <si>
    <t>年度</t>
    <rPh sb="0" eb="2">
      <t>ネンド</t>
    </rPh>
    <phoneticPr fontId="1"/>
  </si>
  <si>
    <t>通年</t>
    <rPh sb="0" eb="2">
      <t>ツウネン</t>
    </rPh>
    <phoneticPr fontId="1"/>
  </si>
  <si>
    <t>間伐
履歴</t>
    <rPh sb="0" eb="2">
      <t>カンバツ</t>
    </rPh>
    <rPh sb="3" eb="5">
      <t>リレキ</t>
    </rPh>
    <phoneticPr fontId="1"/>
  </si>
  <si>
    <t>調査結果(契約量)</t>
    <rPh sb="0" eb="2">
      <t>チョウサ</t>
    </rPh>
    <rPh sb="2" eb="4">
      <t>ケッカ</t>
    </rPh>
    <rPh sb="5" eb="7">
      <t>ケイヤク</t>
    </rPh>
    <rPh sb="7" eb="8">
      <t>リョウ</t>
    </rPh>
    <phoneticPr fontId="1"/>
  </si>
  <si>
    <t>パルプ率</t>
    <rPh sb="3" eb="4">
      <t>リツ</t>
    </rPh>
    <phoneticPr fontId="1"/>
  </si>
  <si>
    <t>歩止</t>
    <rPh sb="0" eb="2">
      <t>ブドマリ</t>
    </rPh>
    <phoneticPr fontId="1"/>
  </si>
  <si>
    <t>林業労働者に関する
研修修了者登録状況※</t>
    <rPh sb="0" eb="2">
      <t>リンギョウ</t>
    </rPh>
    <rPh sb="2" eb="5">
      <t>ロウドウシャ</t>
    </rPh>
    <rPh sb="6" eb="7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</si>
  <si>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調査後確定数量</t>
    <rPh sb="0" eb="2">
      <t>チョウサ</t>
    </rPh>
    <rPh sb="2" eb="3">
      <t>ゴ</t>
    </rPh>
    <rPh sb="3" eb="5">
      <t>カクテイ</t>
    </rPh>
    <rPh sb="5" eb="7">
      <t>スウリョウ</t>
    </rPh>
    <phoneticPr fontId="1"/>
  </si>
  <si>
    <t>記入例</t>
    <rPh sb="0" eb="2">
      <t>キニュウ</t>
    </rPh>
    <rPh sb="2" eb="3">
      <t>レイ</t>
    </rPh>
    <phoneticPr fontId="1"/>
  </si>
  <si>
    <r>
      <t xml:space="preserve">出材量
</t>
    </r>
    <r>
      <rPr>
        <sz val="6"/>
        <color theme="1"/>
        <rFont val="ＭＳ Ｐ明朝"/>
        <family val="1"/>
        <charset val="128"/>
      </rPr>
      <t>(自動計算)</t>
    </r>
    <rPh sb="0" eb="2">
      <t>シュツザイ</t>
    </rPh>
    <rPh sb="2" eb="3">
      <t>リョウ</t>
    </rPh>
    <rPh sb="5" eb="7">
      <t>ジドウ</t>
    </rPh>
    <rPh sb="7" eb="9">
      <t>ケイサン</t>
    </rPh>
    <phoneticPr fontId="1"/>
  </si>
  <si>
    <t>買受希望参考価格等</t>
    <rPh sb="0" eb="2">
      <t>カイウケ</t>
    </rPh>
    <rPh sb="2" eb="4">
      <t>キボウ</t>
    </rPh>
    <rPh sb="4" eb="6">
      <t>サンコウ</t>
    </rPh>
    <rPh sb="6" eb="8">
      <t>カカク</t>
    </rPh>
    <rPh sb="8" eb="9">
      <t>トウ</t>
    </rPh>
    <phoneticPr fontId="1"/>
  </si>
  <si>
    <t>会社名</t>
    <rPh sb="0" eb="3">
      <t>カイシャメイ</t>
    </rPh>
    <phoneticPr fontId="1"/>
  </si>
  <si>
    <t>提案者</t>
    <rPh sb="0" eb="3">
      <t>テイアンシャ</t>
    </rPh>
    <phoneticPr fontId="1"/>
  </si>
  <si>
    <t>伐採対象物件</t>
    <rPh sb="0" eb="2">
      <t>バッサイ</t>
    </rPh>
    <rPh sb="2" eb="4">
      <t>タイショウ</t>
    </rPh>
    <rPh sb="4" eb="6">
      <t>ブッケン</t>
    </rPh>
    <phoneticPr fontId="1"/>
  </si>
  <si>
    <t>一般材</t>
    <rPh sb="0" eb="2">
      <t>イッパン</t>
    </rPh>
    <rPh sb="2" eb="3">
      <t>ザイ</t>
    </rPh>
    <phoneticPr fontId="1"/>
  </si>
  <si>
    <t>丸太販売単価</t>
    <rPh sb="0" eb="2">
      <t>マルタ</t>
    </rPh>
    <rPh sb="2" eb="4">
      <t>ハンバイ</t>
    </rPh>
    <rPh sb="4" eb="6">
      <t>タンカ</t>
    </rPh>
    <phoneticPr fontId="1"/>
  </si>
  <si>
    <t>材積</t>
    <rPh sb="0" eb="2">
      <t>ザイセキ</t>
    </rPh>
    <phoneticPr fontId="1"/>
  </si>
  <si>
    <t>TOTAL</t>
  </si>
  <si>
    <t>伐採率</t>
    <rPh sb="0" eb="2">
      <t>バッサイ</t>
    </rPh>
    <rPh sb="2" eb="3">
      <t>リツ</t>
    </rPh>
    <phoneticPr fontId="1"/>
  </si>
  <si>
    <t>伐採方法</t>
    <rPh sb="0" eb="2">
      <t>バッサイ</t>
    </rPh>
    <rPh sb="2" eb="4">
      <t>ホウホウ</t>
    </rPh>
    <phoneticPr fontId="1"/>
  </si>
  <si>
    <t>※　こちらに記載した単価等は、選考時及び協定後の見積合せ時の参考として利用します。</t>
    <rPh sb="6" eb="8">
      <t>キサイ</t>
    </rPh>
    <rPh sb="10" eb="13">
      <t>タンカトウ</t>
    </rPh>
    <rPh sb="15" eb="17">
      <t>センコウ</t>
    </rPh>
    <rPh sb="17" eb="18">
      <t>ジ</t>
    </rPh>
    <rPh sb="18" eb="19">
      <t>オヨ</t>
    </rPh>
    <rPh sb="20" eb="22">
      <t>キョウテイ</t>
    </rPh>
    <rPh sb="22" eb="23">
      <t>ゴ</t>
    </rPh>
    <rPh sb="24" eb="26">
      <t>ミツモリ</t>
    </rPh>
    <rPh sb="26" eb="27">
      <t>アワ</t>
    </rPh>
    <rPh sb="28" eb="29">
      <t>ジ</t>
    </rPh>
    <rPh sb="30" eb="32">
      <t>サンコウ</t>
    </rPh>
    <rPh sb="35" eb="37">
      <t>リヨウ</t>
    </rPh>
    <phoneticPr fontId="1"/>
  </si>
  <si>
    <t>所在地</t>
    <rPh sb="0" eb="3">
      <t>ショザイチ</t>
    </rPh>
    <phoneticPr fontId="1"/>
  </si>
  <si>
    <t>本数</t>
    <rPh sb="0" eb="2">
      <t>ホンスウ</t>
    </rPh>
    <phoneticPr fontId="1"/>
  </si>
  <si>
    <t>P</t>
  </si>
  <si>
    <t>1．事業実施体制・遂行能力</t>
    <rPh sb="2" eb="4">
      <t>ジギョウ</t>
    </rPh>
    <rPh sb="4" eb="6">
      <t>ジッシ</t>
    </rPh>
    <rPh sb="6" eb="8">
      <t>タイセイ</t>
    </rPh>
    <rPh sb="9" eb="11">
      <t>スイコウ</t>
    </rPh>
    <rPh sb="11" eb="13">
      <t>ノウリョク</t>
    </rPh>
    <phoneticPr fontId="1"/>
  </si>
  <si>
    <t>造材事業者</t>
    <rPh sb="0" eb="2">
      <t>ゾウザイ</t>
    </rPh>
    <rPh sb="2" eb="5">
      <t>ジギョウシャ</t>
    </rPh>
    <phoneticPr fontId="1"/>
  </si>
  <si>
    <t>伐採
年度</t>
    <rPh sb="0" eb="2">
      <t>バッサイ</t>
    </rPh>
    <rPh sb="3" eb="5">
      <t>ネンド</t>
    </rPh>
    <phoneticPr fontId="1"/>
  </si>
  <si>
    <t>※1</t>
  </si>
  <si>
    <t>パルプ</t>
  </si>
  <si>
    <r>
      <t>平均
径級</t>
    </r>
    <r>
      <rPr>
        <vertAlign val="superscript"/>
        <sz val="10"/>
        <color theme="1"/>
        <rFont val="ＭＳ Ｐ明朝"/>
        <family val="1"/>
        <charset val="128"/>
      </rPr>
      <t>※1</t>
    </r>
    <rPh sb="0" eb="2">
      <t>ヘイキン</t>
    </rPh>
    <rPh sb="3" eb="4">
      <t>ケイ</t>
    </rPh>
    <rPh sb="4" eb="5">
      <t>キュウ</t>
    </rPh>
    <phoneticPr fontId="1"/>
  </si>
  <si>
    <r>
      <t>出材量</t>
    </r>
    <r>
      <rPr>
        <vertAlign val="superscript"/>
        <sz val="10"/>
        <color theme="1"/>
        <rFont val="ＭＳ Ｐ明朝"/>
        <family val="1"/>
        <charset val="128"/>
      </rPr>
      <t>※2</t>
    </r>
    <rPh sb="0" eb="2">
      <t>シュツザイ</t>
    </rPh>
    <rPh sb="2" eb="3">
      <t>リョウ</t>
    </rPh>
    <phoneticPr fontId="1"/>
  </si>
  <si>
    <t>合計</t>
    <rPh sb="0" eb="2">
      <t>ゴウケイ</t>
    </rPh>
    <phoneticPr fontId="1"/>
  </si>
  <si>
    <t>確定出材量</t>
    <rPh sb="0" eb="2">
      <t>カクテイ</t>
    </rPh>
    <rPh sb="2" eb="4">
      <t>シュツザイ</t>
    </rPh>
    <rPh sb="4" eb="5">
      <t>リョウ</t>
    </rPh>
    <phoneticPr fontId="1"/>
  </si>
  <si>
    <t>雇用体制(人)</t>
    <rPh sb="0" eb="2">
      <t>コヨウ</t>
    </rPh>
    <rPh sb="2" eb="4">
      <t>タイセイ</t>
    </rPh>
    <rPh sb="5" eb="6">
      <t>ニン</t>
    </rPh>
    <phoneticPr fontId="1"/>
  </si>
  <si>
    <t>予想出材内容</t>
    <rPh sb="0" eb="2">
      <t>ヨソウ</t>
    </rPh>
    <rPh sb="2" eb="4">
      <t>シュツザイ</t>
    </rPh>
    <rPh sb="4" eb="6">
      <t>ナイヨウ</t>
    </rPh>
    <phoneticPr fontId="1"/>
  </si>
  <si>
    <t>①販路の拡大(新規販売先の開拓、付加価値の向上)</t>
    <rPh sb="1" eb="3">
      <t>ハンロ</t>
    </rPh>
    <rPh sb="4" eb="6">
      <t>カクダイ</t>
    </rPh>
    <rPh sb="7" eb="9">
      <t>シンキ</t>
    </rPh>
    <rPh sb="9" eb="11">
      <t>ハンバイ</t>
    </rPh>
    <rPh sb="11" eb="12">
      <t>サキ</t>
    </rPh>
    <rPh sb="13" eb="15">
      <t>カイタク</t>
    </rPh>
    <rPh sb="16" eb="18">
      <t>フカ</t>
    </rPh>
    <rPh sb="18" eb="20">
      <t>カチ</t>
    </rPh>
    <rPh sb="21" eb="23">
      <t>コウジョウ</t>
    </rPh>
    <phoneticPr fontId="1"/>
  </si>
  <si>
    <r>
      <t>本数</t>
    </r>
    <r>
      <rPr>
        <vertAlign val="superscript"/>
        <sz val="10"/>
        <color theme="1"/>
        <rFont val="ＭＳ Ｐ明朝"/>
        <family val="1"/>
        <charset val="128"/>
      </rPr>
      <t>※1</t>
    </r>
    <rPh sb="0" eb="2">
      <t>ホンスウ</t>
    </rPh>
    <phoneticPr fontId="1"/>
  </si>
  <si>
    <r>
      <t>蓄積</t>
    </r>
    <r>
      <rPr>
        <vertAlign val="superscript"/>
        <sz val="10"/>
        <color theme="1"/>
        <rFont val="ＭＳ Ｐ明朝"/>
        <family val="1"/>
        <charset val="128"/>
      </rPr>
      <t>※1</t>
    </r>
    <rPh sb="0" eb="2">
      <t>チクセキ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</si>
  <si>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</si>
  <si>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入札参加資格名簿番号</t>
    <rPh sb="0" eb="2">
      <t>ニュウサツ</t>
    </rPh>
    <rPh sb="2" eb="4">
      <t>サンカ</t>
    </rPh>
    <rPh sb="4" eb="6">
      <t>シカク</t>
    </rPh>
    <rPh sb="6" eb="8">
      <t>メイボ</t>
    </rPh>
    <rPh sb="8" eb="10">
      <t>バンゴウ</t>
    </rPh>
    <phoneticPr fontId="1"/>
  </si>
  <si>
    <t>伐採計画</t>
    <rPh sb="0" eb="2">
      <t>バッサイ</t>
    </rPh>
    <rPh sb="2" eb="4">
      <t>ケイカク</t>
    </rPh>
    <phoneticPr fontId="1"/>
  </si>
  <si>
    <r>
      <t xml:space="preserve">一般材
</t>
    </r>
    <r>
      <rPr>
        <sz val="6"/>
        <color theme="1"/>
        <rFont val="ＭＳ Ｐ明朝"/>
        <family val="1"/>
        <charset val="128"/>
      </rPr>
      <t>(自動計算)</t>
    </r>
    <rPh sb="0" eb="2">
      <t>イッパン</t>
    </rPh>
    <rPh sb="2" eb="3">
      <t>ザイ</t>
    </rPh>
    <rPh sb="5" eb="7">
      <t>ジドウ</t>
    </rPh>
    <rPh sb="7" eb="9">
      <t>ケイサン</t>
    </rPh>
    <phoneticPr fontId="1"/>
  </si>
  <si>
    <r>
      <t xml:space="preserve">パルプ
</t>
    </r>
    <r>
      <rPr>
        <sz val="6"/>
        <color theme="1"/>
        <rFont val="ＭＳ Ｐ明朝"/>
        <family val="1"/>
        <charset val="128"/>
      </rPr>
      <t>(自動計算)</t>
    </r>
    <rPh sb="5" eb="7">
      <t>ジドウ</t>
    </rPh>
    <rPh sb="7" eb="9">
      <t>ケイサン</t>
    </rPh>
    <phoneticPr fontId="1"/>
  </si>
  <si>
    <t>昨年度</t>
    <rPh sb="0" eb="3">
      <t>サクネンド</t>
    </rPh>
    <phoneticPr fontId="1"/>
  </si>
  <si>
    <t>一昨年度</t>
    <rPh sb="0" eb="3">
      <t>イッサクネン</t>
    </rPh>
    <rPh sb="3" eb="4">
      <t>ド</t>
    </rPh>
    <phoneticPr fontId="1"/>
  </si>
  <si>
    <t>FM:(　　  　)人
FL:(  　　　)人
FW:(　　　　)人</t>
    <rPh sb="10" eb="11">
      <t>ニン</t>
    </rPh>
    <rPh sb="22" eb="23">
      <t>ニン</t>
    </rPh>
    <rPh sb="33" eb="34">
      <t>ニン</t>
    </rPh>
    <phoneticPr fontId="1"/>
  </si>
  <si>
    <t>FM：(　　　　)人
FL：(　　　　)人
FW：(　　　　)人</t>
    <rPh sb="9" eb="10">
      <t>ニン</t>
    </rPh>
    <rPh sb="20" eb="21">
      <t>ニン</t>
    </rPh>
    <rPh sb="31" eb="32">
      <t>ニン</t>
    </rPh>
    <phoneticPr fontId="1"/>
  </si>
  <si>
    <t>※　エクセルファイルで記入する場合は、黄色に着色された部分に入力すると価格が自動計算されます。</t>
  </si>
  <si>
    <t>2．買受希望参考価格</t>
    <rPh sb="2" eb="4">
      <t>カイウケ</t>
    </rPh>
    <rPh sb="4" eb="6">
      <t>キボウ</t>
    </rPh>
    <rPh sb="6" eb="8">
      <t>サンコウ</t>
    </rPh>
    <rPh sb="8" eb="10">
      <t>カカク</t>
    </rPh>
    <phoneticPr fontId="1"/>
  </si>
  <si>
    <t>立木材積（A)</t>
    <rPh sb="0" eb="2">
      <t>リュウボク</t>
    </rPh>
    <rPh sb="2" eb="4">
      <t>ザイセキ</t>
    </rPh>
    <phoneticPr fontId="1"/>
  </si>
  <si>
    <t>一般材(B)</t>
    <rPh sb="0" eb="2">
      <t>イッパン</t>
    </rPh>
    <rPh sb="2" eb="3">
      <t>ザイ</t>
    </rPh>
    <phoneticPr fontId="1"/>
  </si>
  <si>
    <t>パルプ(C)</t>
  </si>
  <si>
    <t>一般材(D）</t>
    <rPh sb="0" eb="2">
      <t>イッパン</t>
    </rPh>
    <rPh sb="2" eb="3">
      <t>ザイ</t>
    </rPh>
    <phoneticPr fontId="1"/>
  </si>
  <si>
    <t>パルプ(E)</t>
  </si>
  <si>
    <t>売上高(F)
B×D＋C×E</t>
    <rPh sb="0" eb="2">
      <t>ウリアゲ</t>
    </rPh>
    <rPh sb="2" eb="3">
      <t>ダカ</t>
    </rPh>
    <phoneticPr fontId="1"/>
  </si>
  <si>
    <t>事業費単価</t>
    <rPh sb="0" eb="3">
      <t>ジギョウヒ</t>
    </rPh>
    <rPh sb="3" eb="5">
      <t>タンカ</t>
    </rPh>
    <phoneticPr fontId="1"/>
  </si>
  <si>
    <t>合計(G)</t>
    <rPh sb="0" eb="2">
      <t>ゴウケイ</t>
    </rPh>
    <phoneticPr fontId="1"/>
  </si>
  <si>
    <t>事業費（H)
（B＋C)×G</t>
    <rPh sb="0" eb="3">
      <t>ジギョウヒ</t>
    </rPh>
    <phoneticPr fontId="1"/>
  </si>
  <si>
    <t>価格F-H</t>
    <rPh sb="0" eb="2">
      <t>カカク</t>
    </rPh>
    <phoneticPr fontId="1"/>
  </si>
  <si>
    <t>売上単価
F/(B+C)</t>
    <rPh sb="0" eb="2">
      <t>ウリアゲ</t>
    </rPh>
    <rPh sb="2" eb="4">
      <t>タンカ</t>
    </rPh>
    <phoneticPr fontId="1"/>
  </si>
  <si>
    <t>単価(F-H)/A</t>
    <rPh sb="0" eb="2">
      <t>タンカ</t>
    </rPh>
    <phoneticPr fontId="1"/>
  </si>
  <si>
    <t>(1)雇用の確保及び設備投資等</t>
    <rPh sb="3" eb="5">
      <t>コヨウ</t>
    </rPh>
    <rPh sb="6" eb="8">
      <t>カクホ</t>
    </rPh>
    <rPh sb="8" eb="9">
      <t>オヨ</t>
    </rPh>
    <rPh sb="10" eb="12">
      <t>セツビ</t>
    </rPh>
    <rPh sb="12" eb="14">
      <t>トウシ</t>
    </rPh>
    <rPh sb="14" eb="15">
      <t>トウ</t>
    </rPh>
    <phoneticPr fontId="1"/>
  </si>
  <si>
    <t>(2)伐採木の利用・流通</t>
    <rPh sb="3" eb="5">
      <t>バッサイ</t>
    </rPh>
    <rPh sb="5" eb="6">
      <t>ボク</t>
    </rPh>
    <rPh sb="7" eb="9">
      <t>リヨウ</t>
    </rPh>
    <rPh sb="10" eb="12">
      <t>リュウツウ</t>
    </rPh>
    <phoneticPr fontId="1"/>
  </si>
  <si>
    <t>(3)生産性の向上(施業の集約化･効率化によるコストの縮減、造材作業システムの工夫、枝条整理等)</t>
    <rPh sb="3" eb="6">
      <t>セイサンセイ</t>
    </rPh>
    <rPh sb="7" eb="9">
      <t>コウジョウ</t>
    </rPh>
    <rPh sb="10" eb="12">
      <t>セギョウ</t>
    </rPh>
    <rPh sb="13" eb="16">
      <t>シュウヤクカ</t>
    </rPh>
    <rPh sb="17" eb="20">
      <t>コウリツカ</t>
    </rPh>
    <rPh sb="27" eb="29">
      <t>シュクゲン</t>
    </rPh>
    <rPh sb="30" eb="32">
      <t>ゾウザイ</t>
    </rPh>
    <rPh sb="32" eb="34">
      <t>サギョウ</t>
    </rPh>
    <rPh sb="39" eb="41">
      <t>クフウ</t>
    </rPh>
    <rPh sb="42" eb="44">
      <t>シジョウ</t>
    </rPh>
    <rPh sb="44" eb="46">
      <t>セイリ</t>
    </rPh>
    <rPh sb="46" eb="47">
      <t>トウ</t>
    </rPh>
    <phoneticPr fontId="1"/>
  </si>
  <si>
    <t>(4)環境への配慮(残存木の保全、集材路の土砂流出対策、路網の使用、生物多様性保全等)</t>
    <rPh sb="3" eb="5">
      <t>カンキョウ</t>
    </rPh>
    <rPh sb="7" eb="9">
      <t>ハイリョ</t>
    </rPh>
    <rPh sb="10" eb="12">
      <t>ザンソン</t>
    </rPh>
    <rPh sb="12" eb="13">
      <t>ボク</t>
    </rPh>
    <rPh sb="14" eb="16">
      <t>ホゼン</t>
    </rPh>
    <rPh sb="17" eb="19">
      <t>シュウザイ</t>
    </rPh>
    <rPh sb="19" eb="20">
      <t>ロ</t>
    </rPh>
    <rPh sb="21" eb="23">
      <t>ドシャ</t>
    </rPh>
    <rPh sb="23" eb="25">
      <t>リュウシュツ</t>
    </rPh>
    <rPh sb="25" eb="27">
      <t>タイサク</t>
    </rPh>
    <rPh sb="28" eb="30">
      <t>ロモウ</t>
    </rPh>
    <rPh sb="31" eb="33">
      <t>シヨウ</t>
    </rPh>
    <rPh sb="34" eb="36">
      <t>セイブツ</t>
    </rPh>
    <rPh sb="36" eb="39">
      <t>タヨウセイ</t>
    </rPh>
    <rPh sb="39" eb="41">
      <t>ホゼン</t>
    </rPh>
    <rPh sb="41" eb="42">
      <t>トウ</t>
    </rPh>
    <phoneticPr fontId="1"/>
  </si>
  <si>
    <t>保有林業機械</t>
    <rPh sb="0" eb="2">
      <t>ホユウ</t>
    </rPh>
    <rPh sb="2" eb="4">
      <t>リンギョウ</t>
    </rPh>
    <rPh sb="4" eb="6">
      <t>キカイ</t>
    </rPh>
    <phoneticPr fontId="1"/>
  </si>
  <si>
    <t>⑧安全体制・教育の状況</t>
  </si>
  <si>
    <t>協定森林整備計画書</t>
    <rPh sb="0" eb="2">
      <t>キョウテイ</t>
    </rPh>
    <rPh sb="2" eb="4">
      <t>シンリン</t>
    </rPh>
    <rPh sb="4" eb="6">
      <t>セイビ</t>
    </rPh>
    <rPh sb="6" eb="9">
      <t>ケイカクショ</t>
    </rPh>
    <phoneticPr fontId="1"/>
  </si>
  <si>
    <t>協定森林整備計画書(伐採計画)</t>
    <rPh sb="0" eb="2">
      <t>キョウテイ</t>
    </rPh>
    <rPh sb="2" eb="4">
      <t>シンリン</t>
    </rPh>
    <rPh sb="4" eb="6">
      <t>セイビ</t>
    </rPh>
    <rPh sb="6" eb="9">
      <t>ケイカクショ</t>
    </rPh>
    <rPh sb="10" eb="12">
      <t>バッサイ</t>
    </rPh>
    <rPh sb="12" eb="14">
      <t>ケイカク</t>
    </rPh>
    <phoneticPr fontId="1"/>
  </si>
  <si>
    <t>※　M:O列に調査結果を記載することができる</t>
    <rPh sb="5" eb="6">
      <t>レツ</t>
    </rPh>
    <rPh sb="7" eb="9">
      <t>チョウサ</t>
    </rPh>
    <rPh sb="9" eb="11">
      <t>ケッカ</t>
    </rPh>
    <rPh sb="12" eb="14">
      <t>キサイ</t>
    </rPh>
    <phoneticPr fontId="1"/>
  </si>
  <si>
    <t>実施結果</t>
    <rPh sb="0" eb="2">
      <t>ジッシ</t>
    </rPh>
    <rPh sb="2" eb="4">
      <t>ケッカ</t>
    </rPh>
    <phoneticPr fontId="1"/>
  </si>
  <si>
    <t>※　W:AAに実施結果を記載することができる</t>
    <rPh sb="7" eb="9">
      <t>ジッシ</t>
    </rPh>
    <rPh sb="9" eb="11">
      <t>ケッカ</t>
    </rPh>
    <rPh sb="12" eb="14">
      <t>キサイ</t>
    </rPh>
    <phoneticPr fontId="1"/>
  </si>
  <si>
    <t>公告された図面等を用いて、林小班別に伐採年度が分かるように色分けをしてください。</t>
    <rPh sb="0" eb="2">
      <t>コウコク</t>
    </rPh>
    <rPh sb="5" eb="7">
      <t>ズメン</t>
    </rPh>
    <rPh sb="7" eb="8">
      <t>トウ</t>
    </rPh>
    <rPh sb="9" eb="10">
      <t>モチ</t>
    </rPh>
    <rPh sb="13" eb="16">
      <t>リンショウハン</t>
    </rPh>
    <rPh sb="16" eb="17">
      <t>ベツ</t>
    </rPh>
    <rPh sb="18" eb="20">
      <t>バッサイ</t>
    </rPh>
    <rPh sb="20" eb="22">
      <t>ネンド</t>
    </rPh>
    <rPh sb="23" eb="24">
      <t>ワ</t>
    </rPh>
    <rPh sb="29" eb="31">
      <t>イロワ</t>
    </rPh>
    <phoneticPr fontId="1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</si>
  <si>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1"/>
  </si>
  <si>
    <t>　フォレストマネージャー
　　　　　　　(統括現場管理責任者)：FM
　フォレストリーダー
　　　　　　　　　　(現場管理責任者)：FL
　フォレストワーカー(林内作業士)： FW</t>
    <rPh sb="21" eb="23">
      <t>トウカツ</t>
    </rPh>
    <rPh sb="23" eb="25">
      <t>ゲンバ</t>
    </rPh>
    <rPh sb="25" eb="27">
      <t>カンリ</t>
    </rPh>
    <rPh sb="27" eb="29">
      <t>セキニン</t>
    </rPh>
    <rPh sb="29" eb="30">
      <t>シャ</t>
    </rPh>
    <phoneticPr fontId="1"/>
  </si>
  <si>
    <t>⑨社会貢献活動の実施状況</t>
    <rPh sb="1" eb="3">
      <t>シャカイ</t>
    </rPh>
    <rPh sb="3" eb="5">
      <t>コウケン</t>
    </rPh>
    <rPh sb="5" eb="7">
      <t>カツドウ</t>
    </rPh>
    <rPh sb="8" eb="10">
      <t>ジッシ</t>
    </rPh>
    <rPh sb="10" eb="12">
      <t>ジョウキョウ</t>
    </rPh>
    <phoneticPr fontId="1"/>
  </si>
  <si>
    <t>③従業員
数(人)</t>
    <rPh sb="1" eb="4">
      <t>ジュウギョウイン</t>
    </rPh>
    <rPh sb="5" eb="6">
      <t>スウ</t>
    </rPh>
    <rPh sb="7" eb="8">
      <t>ニン</t>
    </rPh>
    <phoneticPr fontId="1"/>
  </si>
  <si>
    <t>←協定書に添付する場合は｢協定森林整備計画書｣をプルダウンで選択してください</t>
    <rPh sb="1" eb="4">
      <t>キョウテイショ</t>
    </rPh>
    <rPh sb="5" eb="7">
      <t>テンプ</t>
    </rPh>
    <rPh sb="9" eb="11">
      <t>バアイ</t>
    </rPh>
    <rPh sb="13" eb="15">
      <t>キョウテイ</t>
    </rPh>
    <rPh sb="15" eb="17">
      <t>シンリン</t>
    </rPh>
    <rPh sb="17" eb="19">
      <t>セイビ</t>
    </rPh>
    <rPh sb="19" eb="22">
      <t>ケイカクショ</t>
    </rPh>
    <rPh sb="30" eb="32">
      <t>センタク</t>
    </rPh>
    <phoneticPr fontId="1"/>
  </si>
  <si>
    <t>施業
区分</t>
    <rPh sb="0" eb="2">
      <t>セギョウ</t>
    </rPh>
    <rPh sb="3" eb="5">
      <t>クブン</t>
    </rPh>
    <phoneticPr fontId="1"/>
  </si>
  <si>
    <t>※</t>
  </si>
  <si>
    <t>季節</t>
    <rPh sb="0" eb="2">
      <t>キセツ</t>
    </rPh>
    <phoneticPr fontId="1"/>
  </si>
  <si>
    <t>林班</t>
    <rPh sb="0" eb="2">
      <t>リンパン</t>
    </rPh>
    <phoneticPr fontId="1"/>
  </si>
  <si>
    <t>⑥素材生産事業者名</t>
    <rPh sb="5" eb="8">
      <t>ジギョウシャ</t>
    </rPh>
    <rPh sb="8" eb="9">
      <t>メイ</t>
    </rPh>
    <phoneticPr fontId="1"/>
  </si>
  <si>
    <t>⑤林業労働者
研修修了者登録状況※</t>
    <rPh sb="1" eb="3">
      <t>リンギョウ</t>
    </rPh>
    <rPh sb="3" eb="6">
      <t>ロウドウシャ</t>
    </rPh>
    <rPh sb="7" eb="9">
      <t>ケンシュウ</t>
    </rPh>
    <rPh sb="9" eb="12">
      <t>シュウリョウシャ</t>
    </rPh>
    <rPh sb="12" eb="14">
      <t>トウロク</t>
    </rPh>
    <rPh sb="14" eb="16">
      <t>ジョウキョウ</t>
    </rPh>
    <phoneticPr fontId="1"/>
  </si>
  <si>
    <t>※林業労働者研修修了者登録状況</t>
    <rPh sb="1" eb="3">
      <t>リンギョウ</t>
    </rPh>
    <rPh sb="3" eb="6">
      <t>ロウドウシャ</t>
    </rPh>
    <rPh sb="6" eb="8">
      <t>ケンシュウ</t>
    </rPh>
    <rPh sb="8" eb="11">
      <t>シュウリョウシャ</t>
    </rPh>
    <rPh sb="11" eb="13">
      <t>トウロク</t>
    </rPh>
    <rPh sb="13" eb="15">
      <t>ジョウキョウ</t>
    </rPh>
    <phoneticPr fontId="1"/>
  </si>
  <si>
    <t>⑦素材生産体制</t>
    <rPh sb="5" eb="7">
      <t>タイセイ</t>
    </rPh>
    <phoneticPr fontId="1"/>
  </si>
  <si>
    <t>(１)提案者概要</t>
    <rPh sb="3" eb="6">
      <t>テイアンシャ</t>
    </rPh>
    <rPh sb="6" eb="8">
      <t>ガイヨウ</t>
    </rPh>
    <phoneticPr fontId="1"/>
  </si>
  <si>
    <t>この様式を用いないで計画図を作成する場合は、上部に｢５．提案内容(計画図)」と記載してください。</t>
    <rPh sb="2" eb="4">
      <t>ヨウシキ</t>
    </rPh>
    <rPh sb="5" eb="6">
      <t>モチ</t>
    </rPh>
    <rPh sb="10" eb="12">
      <t>ケイカク</t>
    </rPh>
    <rPh sb="12" eb="13">
      <t>ズ</t>
    </rPh>
    <rPh sb="14" eb="16">
      <t>サクセイ</t>
    </rPh>
    <rPh sb="18" eb="20">
      <t>バアイ</t>
    </rPh>
    <rPh sb="22" eb="24">
      <t>ジョウブ</t>
    </rPh>
    <rPh sb="28" eb="30">
      <t>テイアン</t>
    </rPh>
    <rPh sb="30" eb="32">
      <t>ナイヨウ</t>
    </rPh>
    <rPh sb="33" eb="35">
      <t>ケイカク</t>
    </rPh>
    <rPh sb="35" eb="36">
      <t>ズ</t>
    </rPh>
    <rPh sb="39" eb="41">
      <t>キサイ</t>
    </rPh>
    <phoneticPr fontId="1"/>
  </si>
  <si>
    <t>④素材生産実績
(国有林･民有林を
含む)(m3)</t>
    <rPh sb="1" eb="3">
      <t>ソザイ</t>
    </rPh>
    <rPh sb="3" eb="5">
      <t>セイサン</t>
    </rPh>
    <rPh sb="5" eb="7">
      <t>ジッセキ</t>
    </rPh>
    <rPh sb="9" eb="12">
      <t>コクユウリン</t>
    </rPh>
    <rPh sb="13" eb="16">
      <t>ミンユウリン</t>
    </rPh>
    <rPh sb="18" eb="19">
      <t>フク</t>
    </rPh>
    <phoneticPr fontId="1"/>
  </si>
  <si>
    <t>日高振興局長　　様</t>
    <rPh sb="0" eb="2">
      <t>ヒダカ</t>
    </rPh>
    <rPh sb="2" eb="4">
      <t>シンコウ</t>
    </rPh>
    <rPh sb="4" eb="6">
      <t>キョクチョウ</t>
    </rPh>
    <rPh sb="8" eb="9">
      <t>サマ</t>
    </rPh>
    <phoneticPr fontId="1"/>
  </si>
  <si>
    <t>人天
区分</t>
    <rPh sb="0" eb="1">
      <t>ジン</t>
    </rPh>
    <rPh sb="1" eb="2">
      <t>テン</t>
    </rPh>
    <rPh sb="3" eb="5">
      <t>クブン</t>
    </rPh>
    <phoneticPr fontId="1"/>
  </si>
  <si>
    <t>令和４年度道有林日高管理区長期安定供給販売事業</t>
    <rPh sb="0" eb="2">
      <t>レイワ</t>
    </rPh>
    <rPh sb="5" eb="8">
      <t>ドウユウリン</t>
    </rPh>
    <rPh sb="8" eb="10">
      <t>ヒダカ</t>
    </rPh>
    <rPh sb="10" eb="12">
      <t>カンリ</t>
    </rPh>
    <rPh sb="13" eb="15">
      <t>チョウキ</t>
    </rPh>
    <phoneticPr fontId="1"/>
  </si>
  <si>
    <t>令和4年３月３１日現在の森林調査簿並びに林況踏査結果による。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2" eb="14">
      <t>シンリン</t>
    </rPh>
    <rPh sb="14" eb="16">
      <t>チョウサ</t>
    </rPh>
    <rPh sb="16" eb="17">
      <t>ボ</t>
    </rPh>
    <rPh sb="17" eb="18">
      <t>ナラ</t>
    </rPh>
    <rPh sb="20" eb="21">
      <t>リン</t>
    </rPh>
    <rPh sb="21" eb="22">
      <t>キョウ</t>
    </rPh>
    <rPh sb="22" eb="24">
      <t>トウサ</t>
    </rPh>
    <rPh sb="24" eb="2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</si>
</sst>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Meiryo UI"/>
    </font>
    <font>
      <sz val="6"/>
      <name val="Meiryo UI"/>
      <family val="3"/>
      <charset val="128"/>
    </font>
    <font>
      <sz val="18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Meiryo UI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1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1" xfId="0" quotePrefix="1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8" fontId="10" fillId="0" borderId="0" xfId="1" applyFont="1">
      <alignment vertical="center"/>
    </xf>
    <xf numFmtId="40" fontId="10" fillId="0" borderId="0" xfId="1" applyNumberFormat="1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38" fontId="10" fillId="0" borderId="4" xfId="1" applyFont="1" applyBorder="1" applyAlignment="1">
      <alignment horizontal="center" vertical="center"/>
    </xf>
    <xf numFmtId="38" fontId="10" fillId="0" borderId="4" xfId="1" applyFont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0" fillId="0" borderId="0" xfId="1" applyFont="1">
      <alignment vertical="center"/>
    </xf>
    <xf numFmtId="38" fontId="10" fillId="0" borderId="4" xfId="1" applyFont="1" applyBorder="1">
      <alignment vertical="center"/>
    </xf>
    <xf numFmtId="40" fontId="10" fillId="0" borderId="4" xfId="1" applyNumberFormat="1" applyFont="1" applyBorder="1" applyAlignment="1">
      <alignment horizontal="center" vertical="center"/>
    </xf>
    <xf numFmtId="40" fontId="10" fillId="0" borderId="4" xfId="1" applyNumberFormat="1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shrinkToFit="1"/>
    </xf>
    <xf numFmtId="38" fontId="10" fillId="0" borderId="32" xfId="1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 shrinkToFit="1"/>
    </xf>
    <xf numFmtId="38" fontId="10" fillId="0" borderId="34" xfId="1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shrinkToFit="1"/>
    </xf>
    <xf numFmtId="38" fontId="10" fillId="0" borderId="4" xfId="1" applyFont="1" applyBorder="1" applyAlignment="1">
      <alignment horizontal="center" vertical="center" shrinkToFit="1"/>
    </xf>
    <xf numFmtId="38" fontId="10" fillId="0" borderId="4" xfId="1" applyFont="1" applyBorder="1" applyAlignment="1">
      <alignment horizontal="center" vertical="center" wrapText="1"/>
    </xf>
    <xf numFmtId="38" fontId="10" fillId="0" borderId="23" xfId="1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38" fontId="10" fillId="3" borderId="6" xfId="1" applyFont="1" applyFill="1" applyBorder="1" applyAlignment="1">
      <alignment horizontal="center" vertical="center" wrapText="1"/>
    </xf>
    <xf numFmtId="38" fontId="10" fillId="3" borderId="4" xfId="1" applyFont="1" applyFill="1" applyBorder="1" applyAlignment="1">
      <alignment vertical="center" shrinkToFit="1"/>
    </xf>
    <xf numFmtId="38" fontId="10" fillId="3" borderId="4" xfId="1" applyFont="1" applyFill="1" applyBorder="1" applyAlignment="1">
      <alignment horizontal="center" vertical="center" wrapText="1"/>
    </xf>
    <xf numFmtId="38" fontId="10" fillId="0" borderId="32" xfId="1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2" borderId="4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38" fontId="10" fillId="3" borderId="5" xfId="1" applyFont="1" applyFill="1" applyBorder="1" applyAlignment="1">
      <alignment horizontal="center" vertical="center"/>
    </xf>
    <xf numFmtId="38" fontId="10" fillId="3" borderId="10" xfId="1" applyFont="1" applyFill="1" applyBorder="1" applyAlignment="1">
      <alignment horizontal="center" vertical="center"/>
    </xf>
    <xf numFmtId="38" fontId="10" fillId="3" borderId="30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0" fontId="10" fillId="0" borderId="23" xfId="0" applyNumberFormat="1" applyFont="1" applyBorder="1" applyAlignment="1">
      <alignment horizontal="center" vertical="center"/>
    </xf>
    <xf numFmtId="40" fontId="10" fillId="0" borderId="2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10" fillId="3" borderId="5" xfId="1" applyFont="1" applyFill="1" applyBorder="1" applyAlignment="1">
      <alignment horizontal="center" vertical="center" wrapText="1"/>
    </xf>
    <xf numFmtId="38" fontId="10" fillId="3" borderId="6" xfId="1" applyFont="1" applyFill="1" applyBorder="1" applyAlignment="1">
      <alignment horizontal="center" vertical="center" wrapText="1"/>
    </xf>
    <xf numFmtId="38" fontId="10" fillId="3" borderId="30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 wrapText="1"/>
    </xf>
    <xf numFmtId="38" fontId="13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65405</xdr:rowOff>
    </xdr:from>
    <xdr:to>
      <xdr:col>19</xdr:col>
      <xdr:colOff>208915</xdr:colOff>
      <xdr:row>1</xdr:row>
      <xdr:rowOff>140970</xdr:rowOff>
    </xdr:to>
    <xdr:sp macro="" textlink="">
      <xdr:nvSpPr>
        <xdr:cNvPr id="3" name="テキスト ボックス 5"/>
        <xdr:cNvSpPr txBox="1"/>
      </xdr:nvSpPr>
      <xdr:spPr>
        <a:xfrm>
          <a:off x="4619625" y="65405"/>
          <a:ext cx="1368425" cy="27559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vertOverflow="overflow" horzOverflow="overflow" wrap="square" lIns="0" tIns="0" rIns="0" bIns="0" numCol="1" spcCol="0" rtlCol="0" fromWordArt="0" anchor="ctr" anchorCtr="0" forceAA="0" compatLnSpc="1"/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/>
              <a:ea typeface="Meiryo UI"/>
              <a:cs typeface="メイリオ"/>
            </a:rPr>
            <a:t>別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記</a:t>
          </a:r>
          <a:r>
            <a:rPr lang="ja-JP" sz="1050" kern="100">
              <a:effectLst/>
              <a:latin typeface="Meiryo UI"/>
              <a:ea typeface="Meiryo UI"/>
              <a:cs typeface="メイリオ"/>
            </a:rPr>
            <a:t>第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５</a:t>
          </a:r>
          <a:r>
            <a:rPr lang="ja-JP" sz="1050" kern="100">
              <a:effectLst/>
              <a:latin typeface="Meiryo UI"/>
              <a:ea typeface="Meiryo UI"/>
              <a:cs typeface="メイリオ"/>
            </a:rPr>
            <a:t>号様式</a:t>
          </a:r>
          <a:r>
            <a:rPr lang="en-US" altLang="ja-JP" sz="1050" kern="100">
              <a:effectLst/>
              <a:latin typeface="Meiryo UI"/>
              <a:ea typeface="Meiryo UI"/>
              <a:cs typeface="メイリオ"/>
            </a:rPr>
            <a:t>(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その</a:t>
          </a:r>
          <a:r>
            <a:rPr lang="en-US" altLang="ja-JP" sz="1050" kern="100">
              <a:effectLst/>
              <a:latin typeface="Meiryo UI"/>
              <a:ea typeface="Meiryo UI"/>
              <a:cs typeface="メイリオ"/>
            </a:rPr>
            <a:t>1)</a:t>
          </a:r>
          <a:endParaRPr lang="ja-JP" sz="1050" kern="100">
            <a:effectLst/>
            <a:latin typeface="Meiryo UI"/>
            <a:ea typeface="Meiryo UI"/>
            <a:cs typeface="メイリオ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179070</xdr:colOff>
      <xdr:row>0</xdr:row>
      <xdr:rowOff>0</xdr:rowOff>
    </xdr:from>
    <xdr:to>
      <xdr:col>23</xdr:col>
      <xdr:colOff>291465</xdr:colOff>
      <xdr:row>1</xdr:row>
      <xdr:rowOff>52070</xdr:rowOff>
    </xdr:to>
    <xdr:sp macro="" textlink="">
      <xdr:nvSpPr>
        <xdr:cNvPr id="4" name="テキスト ボックス 5"/>
        <xdr:cNvSpPr txBox="1"/>
      </xdr:nvSpPr>
      <xdr:spPr>
        <a:xfrm>
          <a:off x="6235700" y="0"/>
          <a:ext cx="1483995" cy="27114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vertOverflow="overflow" horzOverflow="overflow" wrap="square" lIns="0" tIns="0" rIns="0" bIns="0" numCol="1" spcCol="0" rtlCol="0" fromWordArt="0" anchor="ctr" anchorCtr="0" forceAA="0" compatLnSpc="1"/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/>
              <a:ea typeface="Meiryo UI"/>
              <a:cs typeface="メイリオ"/>
            </a:rPr>
            <a:t>別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記</a:t>
          </a:r>
          <a:r>
            <a:rPr lang="ja-JP" sz="1050" kern="100">
              <a:effectLst/>
              <a:latin typeface="Meiryo UI"/>
              <a:ea typeface="Meiryo UI"/>
              <a:cs typeface="メイリオ"/>
            </a:rPr>
            <a:t>第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５</a:t>
          </a:r>
          <a:r>
            <a:rPr lang="ja-JP" sz="1050" kern="100">
              <a:effectLst/>
              <a:latin typeface="Meiryo UI"/>
              <a:ea typeface="Meiryo UI"/>
              <a:cs typeface="メイリオ"/>
            </a:rPr>
            <a:t>号様式</a:t>
          </a:r>
          <a:r>
            <a:rPr lang="en-US" altLang="ja-JP" sz="1050" kern="100">
              <a:effectLst/>
              <a:latin typeface="Meiryo UI"/>
              <a:ea typeface="Meiryo UI"/>
              <a:cs typeface="メイリオ"/>
            </a:rPr>
            <a:t>(</a:t>
          </a:r>
          <a:r>
            <a:rPr lang="ja-JP" altLang="en-US" sz="1050" kern="100">
              <a:effectLst/>
              <a:latin typeface="Meiryo UI"/>
              <a:ea typeface="Meiryo UI"/>
              <a:cs typeface="メイリオ"/>
            </a:rPr>
            <a:t>その</a:t>
          </a:r>
          <a:r>
            <a:rPr lang="en-US" altLang="ja-JP" sz="1050" kern="100">
              <a:effectLst/>
              <a:latin typeface="Meiryo UI"/>
              <a:ea typeface="Meiryo UI"/>
              <a:cs typeface="メイリオ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5021580</xdr:colOff>
      <xdr:row>0</xdr:row>
      <xdr:rowOff>33655</xdr:rowOff>
    </xdr:from>
    <xdr:to>
      <xdr:col>2</xdr:col>
      <xdr:colOff>6275070</xdr:colOff>
      <xdr:row>0</xdr:row>
      <xdr:rowOff>215265</xdr:rowOff>
    </xdr:to>
    <xdr:sp macro="" textlink="">
      <xdr:nvSpPr>
        <xdr:cNvPr id="2" name="テキスト ボックス 5"/>
        <xdr:cNvSpPr txBox="1"/>
      </xdr:nvSpPr>
      <xdr:spPr>
        <a:xfrm>
          <a:off x="5220335" y="33655"/>
          <a:ext cx="1253490" cy="18161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vertOverflow="overflow" horzOverflow="overflow" wrap="square" lIns="0" tIns="0" rIns="0" bIns="0" numCol="1" spcCol="0" rtlCol="0" fromWordArt="0" anchor="ctr" anchorCtr="0" forceAA="0" compatLnSpc="1"/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/>
              <a:ea typeface="Meiryo UI"/>
              <a:cs typeface="メイリオ"/>
            </a:rPr>
            <a:t>別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記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第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５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号様式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(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その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3)</a:t>
          </a:r>
          <a:endParaRPr lang="ja-JP" sz="900" kern="100">
            <a:effectLst/>
            <a:latin typeface="Meiryo UI"/>
            <a:ea typeface="Meiryo UI"/>
            <a:cs typeface="メイリオ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400050</xdr:colOff>
      <xdr:row>0</xdr:row>
      <xdr:rowOff>19050</xdr:rowOff>
    </xdr:from>
    <xdr:to>
      <xdr:col>29</xdr:col>
      <xdr:colOff>676275</xdr:colOff>
      <xdr:row>0</xdr:row>
      <xdr:rowOff>162560</xdr:rowOff>
    </xdr:to>
    <xdr:sp macro="" textlink="">
      <xdr:nvSpPr>
        <xdr:cNvPr id="2" name="テキスト ボックス 5"/>
        <xdr:cNvSpPr txBox="1"/>
      </xdr:nvSpPr>
      <xdr:spPr>
        <a:xfrm>
          <a:off x="12120880" y="19050"/>
          <a:ext cx="3557905" cy="14351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vertOverflow="overflow" horzOverflow="overflow" wrap="square" lIns="0" tIns="0" rIns="0" bIns="0" numCol="1" spcCol="0" rtlCol="0" fromWordArt="0" anchor="ctr" anchorCtr="0" forceAA="0" compatLnSpc="1"/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/>
              <a:ea typeface="Meiryo UI"/>
              <a:cs typeface="メイリオ"/>
            </a:rPr>
            <a:t>別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記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第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５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号様式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(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その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4)</a:t>
          </a:r>
          <a:endParaRPr lang="ja-JP" sz="900" kern="100">
            <a:effectLst/>
            <a:latin typeface="Meiryo UI"/>
            <a:ea typeface="Meiryo UI"/>
            <a:cs typeface="メイリオ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4572000</xdr:colOff>
      <xdr:row>0</xdr:row>
      <xdr:rowOff>76200</xdr:rowOff>
    </xdr:from>
    <xdr:to>
      <xdr:col>2</xdr:col>
      <xdr:colOff>5803265</xdr:colOff>
      <xdr:row>0</xdr:row>
      <xdr:rowOff>219075</xdr:rowOff>
    </xdr:to>
    <xdr:sp macro="" textlink="">
      <xdr:nvSpPr>
        <xdr:cNvPr id="2" name="テキスト ボックス 5"/>
        <xdr:cNvSpPr txBox="1"/>
      </xdr:nvSpPr>
      <xdr:spPr>
        <a:xfrm>
          <a:off x="4770755" y="76200"/>
          <a:ext cx="1231265" cy="1428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vertOverflow="overflow" horzOverflow="overflow" wrap="square" lIns="0" tIns="0" rIns="0" bIns="0" numCol="1" spcCol="0" rtlCol="0" fromWordArt="0" anchor="ctr" anchorCtr="0" forceAA="0" compatLnSpc="1"/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/>
              <a:ea typeface="Meiryo UI"/>
              <a:cs typeface="メイリオ"/>
            </a:rPr>
            <a:t>別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記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第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５</a:t>
          </a:r>
          <a:r>
            <a:rPr lang="ja-JP" sz="900" kern="100">
              <a:effectLst/>
              <a:latin typeface="Meiryo UI"/>
              <a:ea typeface="Meiryo UI"/>
              <a:cs typeface="メイリオ"/>
            </a:rPr>
            <a:t>号様式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(</a:t>
          </a:r>
          <a:r>
            <a:rPr lang="ja-JP" altLang="en-US" sz="900" kern="100">
              <a:effectLst/>
              <a:latin typeface="Meiryo UI"/>
              <a:ea typeface="Meiryo UI"/>
              <a:cs typeface="メイリオ"/>
            </a:rPr>
            <a:t>その</a:t>
          </a:r>
          <a:r>
            <a:rPr lang="en-US" altLang="ja-JP" sz="900" kern="100">
              <a:effectLst/>
              <a:latin typeface="Meiryo UI"/>
              <a:ea typeface="Meiryo UI"/>
              <a:cs typeface="メイリオ"/>
            </a:rPr>
            <a:t>5)</a:t>
          </a:r>
          <a:endParaRPr lang="ja-JP" sz="900" kern="100">
            <a:effectLst/>
            <a:latin typeface="Meiryo UI"/>
            <a:ea typeface="Meiryo UI"/>
            <a:cs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4"/>
  <sheetViews>
    <sheetView tabSelected="1" workbookViewId="0">
      <selection activeCell="R47" sqref="R47"/>
    </sheetView>
  </sheetViews>
  <sheetFormatPr defaultRowHeight="15.75" x14ac:dyDescent="0.25"/>
  <cols>
    <col min="1" max="20" width="3.5546875" customWidth="1"/>
  </cols>
  <sheetData>
    <row r="7" spans="1:20" ht="60.75" customHeight="1" x14ac:dyDescent="0.25">
      <c r="A7" s="65" t="s">
        <v>117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3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5" customHeight="1" x14ac:dyDescent="0.25">
      <c r="A10" s="67" t="s">
        <v>99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87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N11" s="7"/>
      <c r="O11" s="7"/>
      <c r="P11" s="7"/>
      <c r="Q11" s="7"/>
      <c r="R11" s="7"/>
      <c r="S11" s="7"/>
      <c r="T11" s="2"/>
    </row>
    <row r="12" spans="1:20" ht="21" x14ac:dyDescent="0.25">
      <c r="A12" s="1"/>
      <c r="B12" s="4" t="s">
        <v>115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2"/>
      <c r="Q13" s="2"/>
      <c r="R13" s="2"/>
      <c r="S13" s="2"/>
      <c r="T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  <c r="P14" s="2"/>
      <c r="Q14" s="2"/>
      <c r="R14" s="2"/>
      <c r="S14" s="2"/>
      <c r="T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L15" s="2"/>
      <c r="M15" s="2"/>
      <c r="O15" s="2"/>
      <c r="P15" s="2"/>
      <c r="Q15" s="2"/>
      <c r="R15" s="2"/>
      <c r="T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M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B18" s="3"/>
      <c r="C18" s="2"/>
      <c r="D18" s="2"/>
      <c r="E18" s="2"/>
      <c r="F18" s="2"/>
      <c r="G18" s="2"/>
      <c r="H18" s="2"/>
      <c r="I18" s="5" t="s">
        <v>38</v>
      </c>
      <c r="M18" s="2"/>
      <c r="N18" s="2"/>
      <c r="O18" s="2"/>
      <c r="P18" s="2"/>
      <c r="Q18" s="2"/>
      <c r="R18" s="2"/>
      <c r="T18" s="2"/>
    </row>
    <row r="19" spans="1:20" x14ac:dyDescent="0.25">
      <c r="I19" s="5"/>
      <c r="J19" s="5" t="s">
        <v>37</v>
      </c>
    </row>
    <row r="20" spans="1:20" x14ac:dyDescent="0.25">
      <c r="I20" s="5"/>
      <c r="J20" s="5" t="s">
        <v>47</v>
      </c>
    </row>
    <row r="21" spans="1:20" x14ac:dyDescent="0.25">
      <c r="I21" s="5"/>
      <c r="J21" s="5" t="s">
        <v>20</v>
      </c>
      <c r="S21" s="8"/>
    </row>
    <row r="22" spans="1:20" ht="16.5" x14ac:dyDescent="0.25">
      <c r="I22" s="6"/>
      <c r="J22" s="5" t="s">
        <v>22</v>
      </c>
    </row>
    <row r="24" spans="1:20" x14ac:dyDescent="0.25">
      <c r="A24" s="3"/>
    </row>
  </sheetData>
  <mergeCells count="2">
    <mergeCell ref="A7:T7"/>
    <mergeCell ref="A10:T1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topLeftCell="A13" zoomScale="85" zoomScaleNormal="85" zoomScaleSheetLayoutView="85" workbookViewId="0">
      <selection activeCell="H21" sqref="H21:P21"/>
    </sheetView>
  </sheetViews>
  <sheetFormatPr defaultRowHeight="13.5" x14ac:dyDescent="0.25"/>
  <cols>
    <col min="1" max="2" width="1.33203125" style="2" customWidth="1"/>
    <col min="3" max="24" width="4" style="2" customWidth="1"/>
    <col min="25" max="25" width="8.88671875" style="2" customWidth="1"/>
    <col min="26" max="16384" width="8.88671875" style="2"/>
  </cols>
  <sheetData>
    <row r="1" spans="1:24" ht="17.25" x14ac:dyDescent="0.25">
      <c r="A1" s="9" t="s">
        <v>50</v>
      </c>
    </row>
    <row r="2" spans="1:24" ht="21.75" customHeight="1" x14ac:dyDescent="0.25">
      <c r="B2" s="2" t="s">
        <v>112</v>
      </c>
    </row>
    <row r="3" spans="1:24" ht="29.25" customHeight="1" x14ac:dyDescent="0.25">
      <c r="C3" s="69" t="s">
        <v>19</v>
      </c>
      <c r="D3" s="70"/>
      <c r="E3" s="70"/>
      <c r="F3" s="70"/>
      <c r="G3" s="70"/>
      <c r="H3" s="71"/>
      <c r="I3" s="111" t="s">
        <v>114</v>
      </c>
      <c r="J3" s="112"/>
      <c r="K3" s="112"/>
      <c r="L3" s="112"/>
      <c r="M3" s="72" t="s">
        <v>69</v>
      </c>
      <c r="N3" s="72"/>
      <c r="O3" s="72"/>
      <c r="P3" s="73"/>
      <c r="R3" s="74" t="s">
        <v>110</v>
      </c>
      <c r="S3" s="75"/>
      <c r="T3" s="75"/>
      <c r="U3" s="75"/>
      <c r="V3" s="75"/>
      <c r="W3" s="75"/>
      <c r="X3" s="76"/>
    </row>
    <row r="4" spans="1:24" ht="29.25" customHeight="1" x14ac:dyDescent="0.25">
      <c r="C4" s="69" t="s">
        <v>13</v>
      </c>
      <c r="D4" s="70"/>
      <c r="E4" s="70"/>
      <c r="F4" s="70"/>
      <c r="G4" s="70"/>
      <c r="H4" s="71"/>
      <c r="I4" s="113"/>
      <c r="J4" s="114"/>
      <c r="K4" s="114"/>
      <c r="L4" s="114"/>
      <c r="M4" s="77" t="s">
        <v>70</v>
      </c>
      <c r="N4" s="77"/>
      <c r="O4" s="77"/>
      <c r="P4" s="78"/>
      <c r="R4" s="115" t="s">
        <v>100</v>
      </c>
      <c r="S4" s="116"/>
      <c r="T4" s="116"/>
      <c r="U4" s="116"/>
      <c r="V4" s="116"/>
      <c r="W4" s="116"/>
      <c r="X4" s="117"/>
    </row>
    <row r="5" spans="1:24" ht="29.25" customHeight="1" x14ac:dyDescent="0.25">
      <c r="C5" s="111" t="s">
        <v>102</v>
      </c>
      <c r="D5" s="112"/>
      <c r="E5" s="72" t="s">
        <v>27</v>
      </c>
      <c r="F5" s="72"/>
      <c r="G5" s="72"/>
      <c r="H5" s="73"/>
      <c r="I5" s="118" t="s">
        <v>109</v>
      </c>
      <c r="J5" s="119"/>
      <c r="K5" s="119"/>
      <c r="L5" s="119"/>
      <c r="M5" s="112" t="s">
        <v>72</v>
      </c>
      <c r="N5" s="112"/>
      <c r="O5" s="112"/>
      <c r="P5" s="122"/>
      <c r="R5" s="115"/>
      <c r="S5" s="116"/>
      <c r="T5" s="116"/>
      <c r="U5" s="116"/>
      <c r="V5" s="116"/>
      <c r="W5" s="116"/>
      <c r="X5" s="117"/>
    </row>
    <row r="6" spans="1:24" ht="29.25" customHeight="1" x14ac:dyDescent="0.25">
      <c r="C6" s="113"/>
      <c r="D6" s="114"/>
      <c r="E6" s="77" t="s">
        <v>106</v>
      </c>
      <c r="F6" s="77"/>
      <c r="G6" s="77"/>
      <c r="H6" s="78"/>
      <c r="I6" s="120"/>
      <c r="J6" s="121"/>
      <c r="K6" s="121"/>
      <c r="L6" s="121"/>
      <c r="M6" s="114"/>
      <c r="N6" s="114"/>
      <c r="O6" s="114"/>
      <c r="P6" s="123"/>
      <c r="R6" s="115"/>
      <c r="S6" s="116"/>
      <c r="T6" s="116"/>
      <c r="U6" s="116"/>
      <c r="V6" s="116"/>
      <c r="W6" s="116"/>
      <c r="X6" s="117"/>
    </row>
    <row r="7" spans="1:24" ht="16.5" customHeight="1" x14ac:dyDescent="0.25">
      <c r="Q7" s="13"/>
      <c r="R7" s="13"/>
      <c r="S7" s="13"/>
    </row>
    <row r="8" spans="1:24" ht="20.25" customHeight="1" x14ac:dyDescent="0.25">
      <c r="C8" s="79" t="s">
        <v>108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31.5" customHeight="1" x14ac:dyDescent="0.25">
      <c r="C9" s="80" t="s">
        <v>64</v>
      </c>
      <c r="D9" s="80"/>
      <c r="E9" s="80"/>
      <c r="F9" s="80"/>
      <c r="G9" s="80"/>
      <c r="H9" s="80" t="s">
        <v>20</v>
      </c>
      <c r="I9" s="80"/>
      <c r="J9" s="80"/>
      <c r="K9" s="80"/>
      <c r="L9" s="80" t="s">
        <v>47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1" t="s">
        <v>65</v>
      </c>
      <c r="X9" s="82"/>
    </row>
    <row r="10" spans="1:24" ht="28.5" customHeight="1" x14ac:dyDescent="0.25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8.5" customHeight="1" x14ac:dyDescent="0.25"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28.5" customHeight="1" x14ac:dyDescent="0.25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28.5" customHeight="1" x14ac:dyDescent="0.25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9.75" customHeight="1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Q14" s="3"/>
      <c r="R14" s="3"/>
      <c r="S14" s="3"/>
    </row>
    <row r="15" spans="1:24" ht="18.75" customHeight="1" x14ac:dyDescent="0.25">
      <c r="C15" s="79" t="s">
        <v>111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ht="20.25" customHeight="1" x14ac:dyDescent="0.25">
      <c r="C16" s="80" t="s">
        <v>64</v>
      </c>
      <c r="D16" s="80"/>
      <c r="E16" s="80"/>
      <c r="F16" s="80"/>
      <c r="G16" s="80"/>
      <c r="H16" s="80" t="s">
        <v>91</v>
      </c>
      <c r="I16" s="80"/>
      <c r="J16" s="80"/>
      <c r="K16" s="80"/>
      <c r="L16" s="80"/>
      <c r="M16" s="80"/>
      <c r="N16" s="80"/>
      <c r="O16" s="80"/>
      <c r="P16" s="80"/>
      <c r="Q16" s="83" t="s">
        <v>59</v>
      </c>
      <c r="R16" s="84"/>
      <c r="S16" s="84"/>
      <c r="T16" s="85"/>
      <c r="U16" s="124" t="s">
        <v>32</v>
      </c>
      <c r="V16" s="124"/>
      <c r="W16" s="124"/>
      <c r="X16" s="124"/>
    </row>
    <row r="17" spans="1:24" ht="16.5" customHeight="1" x14ac:dyDescent="0.25"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 t="s">
        <v>27</v>
      </c>
      <c r="R17" s="80"/>
      <c r="S17" s="80" t="s">
        <v>106</v>
      </c>
      <c r="T17" s="80"/>
      <c r="U17" s="124"/>
      <c r="V17" s="124"/>
      <c r="W17" s="124"/>
      <c r="X17" s="124"/>
    </row>
    <row r="18" spans="1:24" ht="42.75" customHeight="1" x14ac:dyDescent="0.25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0"/>
      <c r="R18" s="80"/>
      <c r="S18" s="80"/>
      <c r="T18" s="80"/>
      <c r="U18" s="87" t="s">
        <v>71</v>
      </c>
      <c r="V18" s="87"/>
      <c r="W18" s="87"/>
      <c r="X18" s="87"/>
    </row>
    <row r="19" spans="1:24" ht="42.75" customHeight="1" x14ac:dyDescent="0.25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0"/>
      <c r="R19" s="80"/>
      <c r="S19" s="80"/>
      <c r="T19" s="80"/>
      <c r="U19" s="87" t="s">
        <v>71</v>
      </c>
      <c r="V19" s="87"/>
      <c r="W19" s="87"/>
      <c r="X19" s="87"/>
    </row>
    <row r="20" spans="1:24" ht="42.75" customHeight="1" x14ac:dyDescent="0.25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0"/>
      <c r="R20" s="80"/>
      <c r="S20" s="80"/>
      <c r="T20" s="80"/>
      <c r="U20" s="87" t="s">
        <v>71</v>
      </c>
      <c r="V20" s="87"/>
      <c r="W20" s="87"/>
      <c r="X20" s="87"/>
    </row>
    <row r="21" spans="1:24" ht="42.75" customHeight="1" x14ac:dyDescent="0.25"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0"/>
      <c r="R21" s="80"/>
      <c r="S21" s="80"/>
      <c r="T21" s="80"/>
      <c r="U21" s="87" t="s">
        <v>71</v>
      </c>
      <c r="V21" s="87"/>
      <c r="W21" s="87"/>
      <c r="X21" s="87"/>
    </row>
    <row r="22" spans="1:24" ht="7.5" customHeight="1" x14ac:dyDescent="0.25"/>
    <row r="23" spans="1:24" x14ac:dyDescent="0.25">
      <c r="C23" s="88" t="s">
        <v>92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</row>
    <row r="24" spans="1:24" ht="41.25" customHeight="1" x14ac:dyDescent="0.25"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</row>
    <row r="25" spans="1:24" ht="9" customHeight="1" x14ac:dyDescent="0.25">
      <c r="C25" s="94"/>
      <c r="D25" s="94"/>
      <c r="E25" s="94"/>
    </row>
    <row r="26" spans="1:24" ht="15" customHeight="1" x14ac:dyDescent="0.25">
      <c r="C26" s="95" t="s">
        <v>101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</row>
    <row r="27" spans="1:24" ht="53.25" customHeight="1" x14ac:dyDescent="0.25"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</row>
    <row r="28" spans="1:24" ht="9.75" customHeight="1" x14ac:dyDescent="0.25"/>
    <row r="29" spans="1:24" ht="15" customHeight="1" x14ac:dyDescent="0.25">
      <c r="A29" s="2" t="s">
        <v>74</v>
      </c>
    </row>
    <row r="30" spans="1:24" ht="9" customHeight="1" x14ac:dyDescent="0.25"/>
    <row r="31" spans="1:24" ht="24" customHeight="1" x14ac:dyDescent="0.25">
      <c r="C31" s="80" t="s">
        <v>75</v>
      </c>
      <c r="D31" s="80"/>
      <c r="E31" s="80"/>
      <c r="F31" s="80" t="s">
        <v>18</v>
      </c>
      <c r="G31" s="80"/>
      <c r="H31" s="80"/>
      <c r="I31" s="80"/>
      <c r="J31" s="80"/>
      <c r="K31" s="80"/>
      <c r="L31" s="80" t="s">
        <v>41</v>
      </c>
      <c r="M31" s="80"/>
      <c r="N31" s="80"/>
      <c r="O31" s="80"/>
      <c r="P31" s="80"/>
      <c r="Q31" s="83"/>
      <c r="R31" s="87" t="s">
        <v>80</v>
      </c>
      <c r="S31" s="87"/>
      <c r="T31" s="125"/>
      <c r="U31" s="126" t="s">
        <v>85</v>
      </c>
      <c r="V31" s="127"/>
      <c r="W31" s="110"/>
    </row>
    <row r="32" spans="1:24" ht="24" customHeight="1" x14ac:dyDescent="0.25">
      <c r="C32" s="80"/>
      <c r="D32" s="80"/>
      <c r="E32" s="80"/>
      <c r="F32" s="80" t="s">
        <v>76</v>
      </c>
      <c r="G32" s="80"/>
      <c r="H32" s="80"/>
      <c r="I32" s="80" t="s">
        <v>77</v>
      </c>
      <c r="J32" s="80"/>
      <c r="K32" s="80"/>
      <c r="L32" s="80" t="s">
        <v>78</v>
      </c>
      <c r="M32" s="80"/>
      <c r="N32" s="80"/>
      <c r="O32" s="80" t="s">
        <v>79</v>
      </c>
      <c r="P32" s="80"/>
      <c r="Q32" s="83"/>
      <c r="R32" s="87"/>
      <c r="S32" s="87"/>
      <c r="T32" s="125"/>
      <c r="U32" s="128"/>
      <c r="V32" s="80"/>
      <c r="W32" s="129"/>
    </row>
    <row r="33" spans="3:24" ht="32.25" customHeight="1" x14ac:dyDescent="0.25">
      <c r="C33" s="101"/>
      <c r="D33" s="101"/>
      <c r="E33" s="101"/>
      <c r="F33" s="102"/>
      <c r="G33" s="102"/>
      <c r="H33" s="102"/>
      <c r="I33" s="102"/>
      <c r="J33" s="102"/>
      <c r="K33" s="102"/>
      <c r="L33" s="101"/>
      <c r="M33" s="101"/>
      <c r="N33" s="101"/>
      <c r="O33" s="101"/>
      <c r="P33" s="101"/>
      <c r="Q33" s="103"/>
      <c r="R33" s="104">
        <f>+L33*F33+O33*I33</f>
        <v>0</v>
      </c>
      <c r="S33" s="104"/>
      <c r="T33" s="105"/>
      <c r="U33" s="106" t="e">
        <f>+ROUND(R33/(F33+I33),0)</f>
        <v>#DIV/0!</v>
      </c>
      <c r="V33" s="107"/>
      <c r="W33" s="108"/>
    </row>
    <row r="34" spans="3:24" ht="11.25" customHeight="1" x14ac:dyDescent="0.25">
      <c r="C34" s="12"/>
      <c r="D34" s="12"/>
      <c r="E34" s="12"/>
      <c r="F34" s="11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</row>
    <row r="35" spans="3:24" ht="19.5" customHeight="1" x14ac:dyDescent="0.25">
      <c r="C35" s="80" t="s">
        <v>81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34"/>
      <c r="P35" s="135"/>
      <c r="Q35" s="87" t="s">
        <v>83</v>
      </c>
      <c r="R35" s="87"/>
      <c r="S35" s="87"/>
      <c r="T35" s="85" t="s">
        <v>36</v>
      </c>
      <c r="U35" s="80"/>
      <c r="V35" s="80"/>
      <c r="W35" s="80"/>
      <c r="X35" s="80"/>
    </row>
    <row r="36" spans="3:24" ht="19.5" customHeight="1" x14ac:dyDescent="0.25">
      <c r="C36" s="80" t="s">
        <v>6</v>
      </c>
      <c r="D36" s="80"/>
      <c r="E36" s="80" t="s">
        <v>10</v>
      </c>
      <c r="F36" s="80"/>
      <c r="G36" s="80" t="s">
        <v>14</v>
      </c>
      <c r="H36" s="80"/>
      <c r="I36" s="80" t="s">
        <v>15</v>
      </c>
      <c r="J36" s="80"/>
      <c r="K36" s="86" t="s">
        <v>9</v>
      </c>
      <c r="L36" s="86"/>
      <c r="M36" s="80" t="s">
        <v>17</v>
      </c>
      <c r="N36" s="83"/>
      <c r="O36" s="109" t="s">
        <v>82</v>
      </c>
      <c r="P36" s="110"/>
      <c r="Q36" s="130"/>
      <c r="R36" s="87"/>
      <c r="S36" s="87"/>
      <c r="T36" s="85" t="s">
        <v>84</v>
      </c>
      <c r="U36" s="80"/>
      <c r="V36" s="80"/>
      <c r="W36" s="82" t="s">
        <v>86</v>
      </c>
      <c r="X36" s="82"/>
    </row>
    <row r="37" spans="3:24" ht="36" customHeight="1" x14ac:dyDescent="0.25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3"/>
      <c r="O37" s="131">
        <f>+M37+K37+I37+G37+E37+C37</f>
        <v>0</v>
      </c>
      <c r="P37" s="132"/>
      <c r="Q37" s="133">
        <f>+SUM(C37:O37)*SUM(F33:K33)</f>
        <v>0</v>
      </c>
      <c r="R37" s="104"/>
      <c r="S37" s="104"/>
      <c r="T37" s="133">
        <f>+R33-Q37</f>
        <v>0</v>
      </c>
      <c r="U37" s="104"/>
      <c r="V37" s="104"/>
      <c r="W37" s="104" t="e">
        <f>+T37/C33</f>
        <v>#DIV/0!</v>
      </c>
      <c r="X37" s="104"/>
    </row>
    <row r="38" spans="3:24" ht="18.75" customHeight="1" x14ac:dyDescent="0.25">
      <c r="C38" s="2" t="s">
        <v>46</v>
      </c>
    </row>
    <row r="39" spans="3:24" x14ac:dyDescent="0.25">
      <c r="C39" s="2" t="s">
        <v>73</v>
      </c>
      <c r="D39" s="10"/>
    </row>
  </sheetData>
  <mergeCells count="109">
    <mergeCell ref="W37:X37"/>
    <mergeCell ref="I3:L4"/>
    <mergeCell ref="R4:X6"/>
    <mergeCell ref="C5:D6"/>
    <mergeCell ref="I5:L6"/>
    <mergeCell ref="M5:P6"/>
    <mergeCell ref="C16:G17"/>
    <mergeCell ref="H16:P17"/>
    <mergeCell ref="U16:X17"/>
    <mergeCell ref="C31:E32"/>
    <mergeCell ref="R31:T32"/>
    <mergeCell ref="U31:W32"/>
    <mergeCell ref="Q35:S36"/>
    <mergeCell ref="C37:D37"/>
    <mergeCell ref="E37:F37"/>
    <mergeCell ref="G37:H37"/>
    <mergeCell ref="I37:J37"/>
    <mergeCell ref="K37:L37"/>
    <mergeCell ref="M37:N37"/>
    <mergeCell ref="O37:P37"/>
    <mergeCell ref="Q37:S37"/>
    <mergeCell ref="T37:V37"/>
    <mergeCell ref="C35:P35"/>
    <mergeCell ref="T35:X35"/>
    <mergeCell ref="C36:D36"/>
    <mergeCell ref="E36:F36"/>
    <mergeCell ref="G36:H36"/>
    <mergeCell ref="I36:J36"/>
    <mergeCell ref="K36:L36"/>
    <mergeCell ref="M36:N36"/>
    <mergeCell ref="O36:P36"/>
    <mergeCell ref="T36:V36"/>
    <mergeCell ref="W36:X36"/>
    <mergeCell ref="C27:X27"/>
    <mergeCell ref="F31:K31"/>
    <mergeCell ref="L31:Q31"/>
    <mergeCell ref="F32:H32"/>
    <mergeCell ref="I32:K32"/>
    <mergeCell ref="L32:N32"/>
    <mergeCell ref="O32:Q32"/>
    <mergeCell ref="C33:E33"/>
    <mergeCell ref="F33:H33"/>
    <mergeCell ref="I33:K33"/>
    <mergeCell ref="L33:N33"/>
    <mergeCell ref="O33:Q33"/>
    <mergeCell ref="R33:T33"/>
    <mergeCell ref="U33:W33"/>
    <mergeCell ref="C21:G21"/>
    <mergeCell ref="H21:P21"/>
    <mergeCell ref="Q21:R21"/>
    <mergeCell ref="S21:T21"/>
    <mergeCell ref="U21:X21"/>
    <mergeCell ref="C23:X23"/>
    <mergeCell ref="C24:X24"/>
    <mergeCell ref="C25:E25"/>
    <mergeCell ref="C26:X26"/>
    <mergeCell ref="C19:G19"/>
    <mergeCell ref="H19:P19"/>
    <mergeCell ref="Q19:R19"/>
    <mergeCell ref="S19:T19"/>
    <mergeCell ref="U19:X19"/>
    <mergeCell ref="C20:G20"/>
    <mergeCell ref="H20:P20"/>
    <mergeCell ref="Q20:R20"/>
    <mergeCell ref="S20:T20"/>
    <mergeCell ref="U20:X20"/>
    <mergeCell ref="C13:G13"/>
    <mergeCell ref="H13:K13"/>
    <mergeCell ref="L13:V13"/>
    <mergeCell ref="W13:X13"/>
    <mergeCell ref="C15:X15"/>
    <mergeCell ref="Q16:T16"/>
    <mergeCell ref="Q17:R17"/>
    <mergeCell ref="S17:T17"/>
    <mergeCell ref="C18:G18"/>
    <mergeCell ref="H18:P18"/>
    <mergeCell ref="Q18:R18"/>
    <mergeCell ref="S18:T18"/>
    <mergeCell ref="U18:X18"/>
    <mergeCell ref="C10:G10"/>
    <mergeCell ref="H10:K10"/>
    <mergeCell ref="L10:V10"/>
    <mergeCell ref="W10:X10"/>
    <mergeCell ref="C11:G11"/>
    <mergeCell ref="H11:K11"/>
    <mergeCell ref="L11:V11"/>
    <mergeCell ref="W11:X11"/>
    <mergeCell ref="C12:G12"/>
    <mergeCell ref="H12:K12"/>
    <mergeCell ref="L12:V12"/>
    <mergeCell ref="W12:X12"/>
    <mergeCell ref="E5:F5"/>
    <mergeCell ref="G5:H5"/>
    <mergeCell ref="E6:F6"/>
    <mergeCell ref="G6:H6"/>
    <mergeCell ref="C8:X8"/>
    <mergeCell ref="C9:G9"/>
    <mergeCell ref="H9:K9"/>
    <mergeCell ref="L9:V9"/>
    <mergeCell ref="W9:X9"/>
    <mergeCell ref="C3:F3"/>
    <mergeCell ref="G3:H3"/>
    <mergeCell ref="M3:N3"/>
    <mergeCell ref="O3:P3"/>
    <mergeCell ref="R3:X3"/>
    <mergeCell ref="C4:F4"/>
    <mergeCell ref="G4:H4"/>
    <mergeCell ref="M4:N4"/>
    <mergeCell ref="O4:P4"/>
  </mergeCells>
  <phoneticPr fontId="1"/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5" zoomScaleNormal="115" workbookViewId="0">
      <selection activeCell="C6" sqref="C6"/>
    </sheetView>
  </sheetViews>
  <sheetFormatPr defaultRowHeight="12" x14ac:dyDescent="0.25"/>
  <cols>
    <col min="1" max="1" width="0.44140625" style="15" customWidth="1"/>
    <col min="2" max="2" width="1.88671875" style="15" customWidth="1"/>
    <col min="3" max="3" width="74.44140625" style="15" customWidth="1"/>
    <col min="4" max="4" width="8.5546875" style="15" hidden="1" customWidth="1"/>
    <col min="5" max="5" width="14.77734375" style="15" hidden="1" customWidth="1"/>
    <col min="6" max="6" width="8.88671875" style="15" customWidth="1"/>
    <col min="7" max="16384" width="8.88671875" style="15"/>
  </cols>
  <sheetData>
    <row r="1" spans="1:8" ht="23.25" customHeight="1" x14ac:dyDescent="0.25">
      <c r="A1" s="136"/>
      <c r="B1" s="136"/>
      <c r="C1" s="136"/>
      <c r="E1" s="15" t="s">
        <v>93</v>
      </c>
      <c r="F1" s="138" t="s">
        <v>103</v>
      </c>
      <c r="G1" s="138"/>
      <c r="H1" s="138"/>
    </row>
    <row r="2" spans="1:8" ht="17.25" x14ac:dyDescent="0.25">
      <c r="A2" s="137" t="str">
        <f>+IF(A1="","3．提案内容（協定事項)","１　取組内容")</f>
        <v>3．提案内容（協定事項)</v>
      </c>
      <c r="B2" s="137"/>
      <c r="C2" s="137"/>
      <c r="F2" s="138"/>
      <c r="G2" s="138"/>
      <c r="H2" s="138"/>
    </row>
    <row r="3" spans="1:8" ht="15" hidden="1" customHeight="1" x14ac:dyDescent="0.25">
      <c r="B3" s="80" t="s">
        <v>21</v>
      </c>
      <c r="C3" s="80"/>
    </row>
    <row r="4" spans="1:8" hidden="1" x14ac:dyDescent="0.25">
      <c r="B4" s="80"/>
      <c r="C4" s="80"/>
    </row>
    <row r="5" spans="1:8" s="2" customFormat="1" ht="14.25" customHeight="1" x14ac:dyDescent="0.25">
      <c r="B5" s="16" t="s">
        <v>87</v>
      </c>
      <c r="C5" s="22"/>
      <c r="E5" s="15"/>
    </row>
    <row r="6" spans="1:8" s="2" customFormat="1" ht="89.25" customHeight="1" x14ac:dyDescent="0.25">
      <c r="B6" s="17"/>
      <c r="C6" s="23"/>
      <c r="E6" s="15"/>
    </row>
    <row r="7" spans="1:8" s="2" customFormat="1" ht="13.5" x14ac:dyDescent="0.25">
      <c r="B7" s="18" t="s">
        <v>88</v>
      </c>
      <c r="C7" s="24"/>
    </row>
    <row r="8" spans="1:8" s="2" customFormat="1" ht="13.5" x14ac:dyDescent="0.25">
      <c r="B8" s="19"/>
      <c r="C8" s="25" t="s">
        <v>61</v>
      </c>
    </row>
    <row r="9" spans="1:8" s="2" customFormat="1" ht="89.25" customHeight="1" x14ac:dyDescent="0.25">
      <c r="B9" s="19"/>
      <c r="C9" s="26"/>
    </row>
    <row r="10" spans="1:8" s="2" customFormat="1" ht="13.5" x14ac:dyDescent="0.25">
      <c r="B10" s="19"/>
      <c r="C10" s="25" t="s">
        <v>1</v>
      </c>
    </row>
    <row r="11" spans="1:8" s="2" customFormat="1" ht="89.25" customHeight="1" x14ac:dyDescent="0.25">
      <c r="B11" s="19"/>
      <c r="C11" s="27"/>
    </row>
    <row r="12" spans="1:8" s="2" customFormat="1" ht="13.5" x14ac:dyDescent="0.25">
      <c r="B12" s="20" t="s">
        <v>89</v>
      </c>
      <c r="C12" s="28"/>
    </row>
    <row r="13" spans="1:8" s="2" customFormat="1" ht="89.25" customHeight="1" x14ac:dyDescent="0.25">
      <c r="B13" s="98"/>
      <c r="C13" s="100"/>
    </row>
    <row r="14" spans="1:8" s="2" customFormat="1" ht="13.5" x14ac:dyDescent="0.25">
      <c r="B14" s="20" t="s">
        <v>90</v>
      </c>
      <c r="C14" s="28"/>
    </row>
    <row r="15" spans="1:8" s="2" customFormat="1" ht="89.25" customHeight="1" x14ac:dyDescent="0.25">
      <c r="B15" s="98"/>
      <c r="C15" s="100"/>
    </row>
    <row r="16" spans="1:8" s="2" customFormat="1" ht="13.5" x14ac:dyDescent="0.25">
      <c r="B16" s="20" t="s">
        <v>25</v>
      </c>
      <c r="C16" s="28"/>
    </row>
    <row r="17" spans="2:3" s="2" customFormat="1" ht="89.25" customHeight="1" x14ac:dyDescent="0.25">
      <c r="B17" s="21"/>
      <c r="C17" s="27"/>
    </row>
  </sheetData>
  <mergeCells count="6">
    <mergeCell ref="A1:C1"/>
    <mergeCell ref="A2:C2"/>
    <mergeCell ref="B13:C13"/>
    <mergeCell ref="B15:C15"/>
    <mergeCell ref="F1:H2"/>
    <mergeCell ref="B3:C4"/>
  </mergeCells>
  <phoneticPr fontId="1"/>
  <dataValidations count="1">
    <dataValidation type="list" allowBlank="1" showInputMessage="1" showErrorMessage="1" sqref="A1:C1">
      <formula1>$E$1:$E$2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view="pageBreakPreview" zoomScaleNormal="100" zoomScaleSheetLayoutView="100" workbookViewId="0">
      <selection activeCell="U18" sqref="U18"/>
    </sheetView>
  </sheetViews>
  <sheetFormatPr defaultRowHeight="12" x14ac:dyDescent="0.25"/>
  <cols>
    <col min="1" max="2" width="5.21875" style="15" customWidth="1"/>
    <col min="3" max="3" width="4.44140625" style="15" customWidth="1"/>
    <col min="4" max="4" width="5.6640625" style="15" bestFit="1" customWidth="1"/>
    <col min="5" max="5" width="4.88671875" style="15" bestFit="1" customWidth="1"/>
    <col min="6" max="6" width="6.33203125" style="15" customWidth="1"/>
    <col min="7" max="8" width="6.5546875" style="29" bestFit="1" customWidth="1"/>
    <col min="9" max="9" width="6.5546875" style="15" bestFit="1" customWidth="1"/>
    <col min="10" max="10" width="4.21875" style="15" bestFit="1" customWidth="1"/>
    <col min="11" max="11" width="6.5546875" style="15" bestFit="1" customWidth="1"/>
    <col min="12" max="12" width="7.88671875" style="29" customWidth="1"/>
    <col min="13" max="13" width="4.88671875" style="15" bestFit="1" customWidth="1"/>
    <col min="14" max="14" width="6.5546875" style="15" bestFit="1" customWidth="1"/>
    <col min="15" max="15" width="7.88671875" style="30" hidden="1" customWidth="1"/>
    <col min="16" max="16" width="7.88671875" style="29" hidden="1" customWidth="1"/>
    <col min="17" max="17" width="7.88671875" style="30" hidden="1" customWidth="1"/>
    <col min="18" max="18" width="4.77734375" style="15" customWidth="1"/>
    <col min="19" max="19" width="11.6640625" style="31" bestFit="1" customWidth="1"/>
    <col min="20" max="20" width="4.21875" style="15" bestFit="1" customWidth="1"/>
    <col min="21" max="21" width="5.5546875" style="29" customWidth="1"/>
    <col min="22" max="22" width="5.44140625" style="15" bestFit="1" customWidth="1"/>
    <col min="23" max="24" width="5.5546875" style="29" customWidth="1"/>
    <col min="25" max="27" width="4.21875" style="29" hidden="1" customWidth="1"/>
    <col min="28" max="28" width="4.109375" style="29" hidden="1" customWidth="1"/>
    <col min="29" max="29" width="10.44140625" style="29" hidden="1" customWidth="1"/>
    <col min="30" max="30" width="8.88671875" style="15" customWidth="1"/>
    <col min="31" max="31" width="2.21875" style="15" customWidth="1"/>
    <col min="32" max="32" width="8.88671875" style="15" hidden="1" customWidth="1"/>
    <col min="33" max="33" width="8.88671875" style="15" customWidth="1"/>
    <col min="34" max="16384" width="8.88671875" style="15"/>
  </cols>
  <sheetData>
    <row r="1" spans="1:35" ht="22.5" customHeight="1" x14ac:dyDescent="0.25">
      <c r="A1" s="136" t="str">
        <f>+IF(企画提案書3!A1="協定森林整備計画書","協定森林整備計画書","")</f>
        <v/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F1" s="15" t="s">
        <v>94</v>
      </c>
      <c r="AG1" s="162"/>
      <c r="AH1" s="162"/>
      <c r="AI1" s="162"/>
    </row>
    <row r="2" spans="1:35" ht="17.25" x14ac:dyDescent="0.25">
      <c r="A2" s="144" t="str">
        <f>+IF(A1="","4.伐採計画(協定事項)","２　伐採計画")</f>
        <v>4.伐採計画(協定事項)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G2" s="162"/>
      <c r="AH2" s="162"/>
      <c r="AI2" s="162"/>
    </row>
    <row r="3" spans="1:35" ht="14.25" customHeight="1" x14ac:dyDescent="0.25">
      <c r="A3" s="163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45"/>
      <c r="P3" s="145"/>
      <c r="Q3" s="146"/>
      <c r="R3" s="147" t="s">
        <v>66</v>
      </c>
      <c r="S3" s="147"/>
      <c r="T3" s="142"/>
      <c r="U3" s="142"/>
      <c r="V3" s="142"/>
      <c r="W3" s="142"/>
      <c r="X3" s="142"/>
      <c r="Y3" s="148" t="s">
        <v>96</v>
      </c>
      <c r="Z3" s="149"/>
      <c r="AA3" s="149"/>
      <c r="AB3" s="149"/>
      <c r="AC3" s="150"/>
      <c r="AD3" s="142" t="s">
        <v>0</v>
      </c>
    </row>
    <row r="4" spans="1:35" ht="15.75" customHeight="1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3" t="s">
        <v>29</v>
      </c>
      <c r="P4" s="154"/>
      <c r="Q4" s="155"/>
      <c r="R4" s="156"/>
      <c r="S4" s="156"/>
      <c r="T4" s="157" t="s">
        <v>60</v>
      </c>
      <c r="U4" s="158"/>
      <c r="V4" s="158"/>
      <c r="W4" s="158"/>
      <c r="X4" s="159"/>
      <c r="Y4" s="165" t="s">
        <v>52</v>
      </c>
      <c r="Z4" s="139" t="s">
        <v>56</v>
      </c>
      <c r="AA4" s="140"/>
      <c r="AB4" s="141"/>
      <c r="AC4" s="167" t="s">
        <v>51</v>
      </c>
      <c r="AD4" s="142"/>
    </row>
    <row r="5" spans="1:35" ht="26.25" x14ac:dyDescent="0.25">
      <c r="A5" s="14" t="s">
        <v>116</v>
      </c>
      <c r="B5" s="34" t="s">
        <v>107</v>
      </c>
      <c r="C5" s="34" t="s">
        <v>3</v>
      </c>
      <c r="D5" s="34" t="s">
        <v>24</v>
      </c>
      <c r="E5" s="34" t="s">
        <v>2</v>
      </c>
      <c r="F5" s="34" t="s">
        <v>4</v>
      </c>
      <c r="G5" s="39" t="s">
        <v>63</v>
      </c>
      <c r="H5" s="39" t="s">
        <v>62</v>
      </c>
      <c r="I5" s="14" t="s">
        <v>55</v>
      </c>
      <c r="J5" s="14" t="s">
        <v>104</v>
      </c>
      <c r="K5" s="34" t="s">
        <v>44</v>
      </c>
      <c r="L5" s="39" t="s">
        <v>42</v>
      </c>
      <c r="M5" s="14" t="s">
        <v>28</v>
      </c>
      <c r="N5" s="14" t="s">
        <v>12</v>
      </c>
      <c r="O5" s="48" t="s">
        <v>4</v>
      </c>
      <c r="P5" s="39" t="s">
        <v>48</v>
      </c>
      <c r="Q5" s="48" t="s">
        <v>42</v>
      </c>
      <c r="R5" s="50" t="s">
        <v>52</v>
      </c>
      <c r="S5" s="53" t="s">
        <v>45</v>
      </c>
      <c r="T5" s="55" t="s">
        <v>31</v>
      </c>
      <c r="U5" s="58" t="s">
        <v>35</v>
      </c>
      <c r="V5" s="50" t="s">
        <v>30</v>
      </c>
      <c r="W5" s="58" t="s">
        <v>67</v>
      </c>
      <c r="X5" s="58" t="s">
        <v>68</v>
      </c>
      <c r="Y5" s="166"/>
      <c r="Z5" s="61" t="s">
        <v>57</v>
      </c>
      <c r="AA5" s="63" t="s">
        <v>40</v>
      </c>
      <c r="AB5" s="63" t="s">
        <v>54</v>
      </c>
      <c r="AC5" s="168"/>
      <c r="AD5" s="142"/>
    </row>
    <row r="6" spans="1:35" x14ac:dyDescent="0.25">
      <c r="A6" s="33"/>
      <c r="B6" s="33"/>
      <c r="C6" s="33"/>
      <c r="D6" s="33"/>
      <c r="E6" s="37"/>
      <c r="F6" s="33"/>
      <c r="G6" s="40"/>
      <c r="H6" s="40"/>
      <c r="I6" s="33"/>
      <c r="J6" s="33"/>
      <c r="K6" s="33"/>
      <c r="L6" s="40"/>
      <c r="M6" s="37"/>
      <c r="N6" s="37"/>
      <c r="O6" s="49"/>
      <c r="P6" s="40"/>
      <c r="Q6" s="49"/>
      <c r="R6" s="51">
        <v>29</v>
      </c>
      <c r="S6" s="51" t="s">
        <v>8</v>
      </c>
      <c r="T6" s="51">
        <v>70</v>
      </c>
      <c r="U6" s="40">
        <f t="shared" ref="U6:U40" si="0">+T6/100*L6</f>
        <v>0</v>
      </c>
      <c r="V6" s="51">
        <v>35</v>
      </c>
      <c r="W6" s="40">
        <f t="shared" ref="W6:W40" si="1">+U6-X6</f>
        <v>0</v>
      </c>
      <c r="X6" s="40">
        <f t="shared" ref="X6:X40" si="2">+V6/100*U6</f>
        <v>0</v>
      </c>
      <c r="Y6" s="62"/>
      <c r="Z6" s="40">
        <f t="shared" ref="Z6:Z40" si="3">+AA6+AB6</f>
        <v>0</v>
      </c>
      <c r="AA6" s="62"/>
      <c r="AB6" s="62"/>
      <c r="AC6" s="62"/>
      <c r="AD6" s="33" t="s">
        <v>34</v>
      </c>
    </row>
    <row r="7" spans="1:35" x14ac:dyDescent="0.25">
      <c r="A7" s="33"/>
      <c r="B7" s="33"/>
      <c r="C7" s="33"/>
      <c r="D7" s="33"/>
      <c r="E7" s="37"/>
      <c r="F7" s="33"/>
      <c r="G7" s="40"/>
      <c r="H7" s="40"/>
      <c r="I7" s="33"/>
      <c r="J7" s="33"/>
      <c r="K7" s="33"/>
      <c r="L7" s="40"/>
      <c r="M7" s="37"/>
      <c r="N7" s="37"/>
      <c r="O7" s="49"/>
      <c r="P7" s="40"/>
      <c r="Q7" s="49"/>
      <c r="R7" s="51"/>
      <c r="S7" s="51"/>
      <c r="T7" s="51"/>
      <c r="U7" s="40">
        <f t="shared" si="0"/>
        <v>0</v>
      </c>
      <c r="V7" s="51"/>
      <c r="W7" s="40">
        <f t="shared" si="1"/>
        <v>0</v>
      </c>
      <c r="X7" s="40">
        <f t="shared" si="2"/>
        <v>0</v>
      </c>
      <c r="Y7" s="62"/>
      <c r="Z7" s="40">
        <f t="shared" si="3"/>
        <v>0</v>
      </c>
      <c r="AA7" s="62"/>
      <c r="AB7" s="62"/>
      <c r="AC7" s="62"/>
      <c r="AD7" s="33"/>
    </row>
    <row r="8" spans="1:35" x14ac:dyDescent="0.25">
      <c r="A8" s="33"/>
      <c r="B8" s="33"/>
      <c r="C8" s="33"/>
      <c r="D8" s="33"/>
      <c r="E8" s="37"/>
      <c r="F8" s="33"/>
      <c r="G8" s="40"/>
      <c r="H8" s="40"/>
      <c r="I8" s="33"/>
      <c r="J8" s="33"/>
      <c r="K8" s="33"/>
      <c r="L8" s="40"/>
      <c r="M8" s="37"/>
      <c r="N8" s="37"/>
      <c r="O8" s="49"/>
      <c r="P8" s="40"/>
      <c r="Q8" s="49"/>
      <c r="R8" s="51"/>
      <c r="S8" s="51"/>
      <c r="T8" s="51"/>
      <c r="U8" s="40">
        <f t="shared" si="0"/>
        <v>0</v>
      </c>
      <c r="V8" s="51"/>
      <c r="W8" s="40">
        <f t="shared" si="1"/>
        <v>0</v>
      </c>
      <c r="X8" s="40">
        <f t="shared" si="2"/>
        <v>0</v>
      </c>
      <c r="Y8" s="62"/>
      <c r="Z8" s="40">
        <f t="shared" si="3"/>
        <v>0</v>
      </c>
      <c r="AA8" s="62"/>
      <c r="AB8" s="62"/>
      <c r="AC8" s="62"/>
      <c r="AD8" s="33"/>
    </row>
    <row r="9" spans="1:35" x14ac:dyDescent="0.25">
      <c r="A9" s="33"/>
      <c r="B9" s="33"/>
      <c r="C9" s="33"/>
      <c r="D9" s="33"/>
      <c r="E9" s="37"/>
      <c r="F9" s="33"/>
      <c r="G9" s="40"/>
      <c r="H9" s="40"/>
      <c r="I9" s="33"/>
      <c r="J9" s="33"/>
      <c r="K9" s="33"/>
      <c r="L9" s="40"/>
      <c r="M9" s="37"/>
      <c r="N9" s="37"/>
      <c r="O9" s="49"/>
      <c r="P9" s="40"/>
      <c r="Q9" s="49"/>
      <c r="R9" s="51"/>
      <c r="S9" s="51"/>
      <c r="T9" s="51"/>
      <c r="U9" s="40">
        <f t="shared" si="0"/>
        <v>0</v>
      </c>
      <c r="V9" s="51"/>
      <c r="W9" s="40">
        <f t="shared" si="1"/>
        <v>0</v>
      </c>
      <c r="X9" s="40">
        <f t="shared" si="2"/>
        <v>0</v>
      </c>
      <c r="Y9" s="62"/>
      <c r="Z9" s="40">
        <f t="shared" si="3"/>
        <v>0</v>
      </c>
      <c r="AA9" s="62"/>
      <c r="AB9" s="62"/>
      <c r="AC9" s="62"/>
      <c r="AD9" s="33"/>
    </row>
    <row r="10" spans="1:35" x14ac:dyDescent="0.25">
      <c r="A10" s="33"/>
      <c r="B10" s="33"/>
      <c r="C10" s="33"/>
      <c r="D10" s="33"/>
      <c r="E10" s="37"/>
      <c r="F10" s="33"/>
      <c r="G10" s="40"/>
      <c r="H10" s="40"/>
      <c r="I10" s="33"/>
      <c r="J10" s="33"/>
      <c r="K10" s="33"/>
      <c r="L10" s="40"/>
      <c r="M10" s="37"/>
      <c r="N10" s="37"/>
      <c r="O10" s="49"/>
      <c r="P10" s="40"/>
      <c r="Q10" s="49"/>
      <c r="R10" s="51"/>
      <c r="S10" s="51"/>
      <c r="T10" s="51"/>
      <c r="U10" s="40">
        <f t="shared" si="0"/>
        <v>0</v>
      </c>
      <c r="V10" s="51"/>
      <c r="W10" s="40">
        <f t="shared" si="1"/>
        <v>0</v>
      </c>
      <c r="X10" s="40">
        <f t="shared" si="2"/>
        <v>0</v>
      </c>
      <c r="Y10" s="62"/>
      <c r="Z10" s="40">
        <f t="shared" si="3"/>
        <v>0</v>
      </c>
      <c r="AA10" s="62"/>
      <c r="AB10" s="62"/>
      <c r="AC10" s="62"/>
      <c r="AD10" s="33"/>
    </row>
    <row r="11" spans="1:35" x14ac:dyDescent="0.25">
      <c r="A11" s="33"/>
      <c r="B11" s="33"/>
      <c r="C11" s="33"/>
      <c r="D11" s="33"/>
      <c r="E11" s="37"/>
      <c r="F11" s="33"/>
      <c r="G11" s="40"/>
      <c r="H11" s="40"/>
      <c r="I11" s="33"/>
      <c r="J11" s="33"/>
      <c r="K11" s="33"/>
      <c r="L11" s="40"/>
      <c r="M11" s="37"/>
      <c r="N11" s="37"/>
      <c r="O11" s="49"/>
      <c r="P11" s="40"/>
      <c r="Q11" s="49"/>
      <c r="R11" s="51"/>
      <c r="S11" s="51"/>
      <c r="T11" s="51"/>
      <c r="U11" s="40">
        <f t="shared" si="0"/>
        <v>0</v>
      </c>
      <c r="V11" s="51"/>
      <c r="W11" s="40">
        <f t="shared" si="1"/>
        <v>0</v>
      </c>
      <c r="X11" s="40">
        <f t="shared" si="2"/>
        <v>0</v>
      </c>
      <c r="Y11" s="62"/>
      <c r="Z11" s="40">
        <f t="shared" si="3"/>
        <v>0</v>
      </c>
      <c r="AA11" s="62"/>
      <c r="AB11" s="62"/>
      <c r="AC11" s="62"/>
      <c r="AD11" s="33"/>
    </row>
    <row r="12" spans="1:35" x14ac:dyDescent="0.25">
      <c r="A12" s="33"/>
      <c r="B12" s="33"/>
      <c r="C12" s="33"/>
      <c r="D12" s="33"/>
      <c r="E12" s="37"/>
      <c r="F12" s="33"/>
      <c r="G12" s="40"/>
      <c r="H12" s="40"/>
      <c r="I12" s="33"/>
      <c r="J12" s="33"/>
      <c r="K12" s="33"/>
      <c r="L12" s="40"/>
      <c r="M12" s="37"/>
      <c r="N12" s="37"/>
      <c r="O12" s="49"/>
      <c r="P12" s="40"/>
      <c r="Q12" s="49"/>
      <c r="R12" s="51"/>
      <c r="S12" s="51"/>
      <c r="T12" s="51"/>
      <c r="U12" s="40">
        <f t="shared" si="0"/>
        <v>0</v>
      </c>
      <c r="V12" s="51"/>
      <c r="W12" s="40">
        <f t="shared" si="1"/>
        <v>0</v>
      </c>
      <c r="X12" s="40">
        <f t="shared" si="2"/>
        <v>0</v>
      </c>
      <c r="Y12" s="62"/>
      <c r="Z12" s="40">
        <f t="shared" si="3"/>
        <v>0</v>
      </c>
      <c r="AA12" s="62"/>
      <c r="AB12" s="62"/>
      <c r="AC12" s="62"/>
      <c r="AD12" s="33"/>
    </row>
    <row r="13" spans="1:35" x14ac:dyDescent="0.25">
      <c r="A13" s="33"/>
      <c r="B13" s="33"/>
      <c r="C13" s="33"/>
      <c r="D13" s="33"/>
      <c r="E13" s="37"/>
      <c r="F13" s="33"/>
      <c r="G13" s="40"/>
      <c r="H13" s="40"/>
      <c r="I13" s="33"/>
      <c r="J13" s="33"/>
      <c r="K13" s="33"/>
      <c r="L13" s="40"/>
      <c r="M13" s="37"/>
      <c r="N13" s="37"/>
      <c r="O13" s="49"/>
      <c r="P13" s="40"/>
      <c r="Q13" s="49"/>
      <c r="R13" s="51"/>
      <c r="S13" s="51"/>
      <c r="T13" s="51"/>
      <c r="U13" s="40">
        <f t="shared" si="0"/>
        <v>0</v>
      </c>
      <c r="V13" s="51"/>
      <c r="W13" s="40">
        <f t="shared" si="1"/>
        <v>0</v>
      </c>
      <c r="X13" s="40">
        <f t="shared" si="2"/>
        <v>0</v>
      </c>
      <c r="Y13" s="62"/>
      <c r="Z13" s="40">
        <f t="shared" si="3"/>
        <v>0</v>
      </c>
      <c r="AA13" s="62"/>
      <c r="AB13" s="62"/>
      <c r="AC13" s="62"/>
      <c r="AD13" s="33"/>
    </row>
    <row r="14" spans="1:35" x14ac:dyDescent="0.25">
      <c r="A14" s="33"/>
      <c r="B14" s="33"/>
      <c r="C14" s="33"/>
      <c r="D14" s="33"/>
      <c r="E14" s="37"/>
      <c r="F14" s="33"/>
      <c r="G14" s="40"/>
      <c r="H14" s="40"/>
      <c r="I14" s="33"/>
      <c r="J14" s="33"/>
      <c r="K14" s="33"/>
      <c r="L14" s="40"/>
      <c r="M14" s="37"/>
      <c r="N14" s="37"/>
      <c r="O14" s="49"/>
      <c r="P14" s="40"/>
      <c r="Q14" s="49"/>
      <c r="R14" s="51"/>
      <c r="S14" s="51"/>
      <c r="T14" s="51"/>
      <c r="U14" s="40">
        <f t="shared" si="0"/>
        <v>0</v>
      </c>
      <c r="V14" s="51"/>
      <c r="W14" s="40">
        <f t="shared" si="1"/>
        <v>0</v>
      </c>
      <c r="X14" s="40">
        <f t="shared" si="2"/>
        <v>0</v>
      </c>
      <c r="Y14" s="62"/>
      <c r="Z14" s="40">
        <f t="shared" si="3"/>
        <v>0</v>
      </c>
      <c r="AA14" s="62"/>
      <c r="AB14" s="62"/>
      <c r="AC14" s="62"/>
      <c r="AD14" s="33"/>
    </row>
    <row r="15" spans="1:35" x14ac:dyDescent="0.25">
      <c r="A15" s="33"/>
      <c r="B15" s="33"/>
      <c r="C15" s="33"/>
      <c r="D15" s="33"/>
      <c r="E15" s="37"/>
      <c r="F15" s="33"/>
      <c r="G15" s="40"/>
      <c r="H15" s="40"/>
      <c r="I15" s="33"/>
      <c r="J15" s="33"/>
      <c r="K15" s="33"/>
      <c r="L15" s="40"/>
      <c r="M15" s="37"/>
      <c r="N15" s="37"/>
      <c r="O15" s="49"/>
      <c r="P15" s="40"/>
      <c r="Q15" s="49"/>
      <c r="R15" s="51"/>
      <c r="S15" s="51"/>
      <c r="T15" s="51"/>
      <c r="U15" s="40">
        <f t="shared" si="0"/>
        <v>0</v>
      </c>
      <c r="V15" s="51"/>
      <c r="W15" s="40">
        <f t="shared" si="1"/>
        <v>0</v>
      </c>
      <c r="X15" s="40">
        <f t="shared" si="2"/>
        <v>0</v>
      </c>
      <c r="Y15" s="62"/>
      <c r="Z15" s="40">
        <f t="shared" si="3"/>
        <v>0</v>
      </c>
      <c r="AA15" s="62"/>
      <c r="AB15" s="62"/>
      <c r="AC15" s="62"/>
      <c r="AD15" s="33"/>
    </row>
    <row r="16" spans="1:35" x14ac:dyDescent="0.25">
      <c r="A16" s="33"/>
      <c r="B16" s="33"/>
      <c r="C16" s="33"/>
      <c r="D16" s="33"/>
      <c r="E16" s="37"/>
      <c r="F16" s="33"/>
      <c r="G16" s="40"/>
      <c r="H16" s="40"/>
      <c r="I16" s="33"/>
      <c r="J16" s="33"/>
      <c r="K16" s="33"/>
      <c r="L16" s="40"/>
      <c r="M16" s="37"/>
      <c r="N16" s="37"/>
      <c r="O16" s="49"/>
      <c r="P16" s="40"/>
      <c r="Q16" s="49"/>
      <c r="R16" s="51"/>
      <c r="S16" s="51"/>
      <c r="T16" s="51"/>
      <c r="U16" s="40">
        <f t="shared" si="0"/>
        <v>0</v>
      </c>
      <c r="V16" s="51"/>
      <c r="W16" s="40">
        <f t="shared" si="1"/>
        <v>0</v>
      </c>
      <c r="X16" s="40">
        <f t="shared" si="2"/>
        <v>0</v>
      </c>
      <c r="Y16" s="62"/>
      <c r="Z16" s="40">
        <f t="shared" si="3"/>
        <v>0</v>
      </c>
      <c r="AA16" s="62"/>
      <c r="AB16" s="62"/>
      <c r="AC16" s="62"/>
      <c r="AD16" s="33"/>
    </row>
    <row r="17" spans="1:30" x14ac:dyDescent="0.25">
      <c r="A17" s="33"/>
      <c r="B17" s="33"/>
      <c r="C17" s="33"/>
      <c r="D17" s="33"/>
      <c r="E17" s="37"/>
      <c r="F17" s="33"/>
      <c r="G17" s="40"/>
      <c r="H17" s="40"/>
      <c r="I17" s="33"/>
      <c r="J17" s="33"/>
      <c r="K17" s="33"/>
      <c r="L17" s="40"/>
      <c r="M17" s="37"/>
      <c r="N17" s="37"/>
      <c r="O17" s="49"/>
      <c r="P17" s="40"/>
      <c r="Q17" s="49"/>
      <c r="R17" s="51"/>
      <c r="S17" s="51"/>
      <c r="T17" s="51"/>
      <c r="U17" s="40">
        <f t="shared" si="0"/>
        <v>0</v>
      </c>
      <c r="V17" s="51"/>
      <c r="W17" s="40">
        <f t="shared" si="1"/>
        <v>0</v>
      </c>
      <c r="X17" s="40">
        <f t="shared" si="2"/>
        <v>0</v>
      </c>
      <c r="Y17" s="62"/>
      <c r="Z17" s="40">
        <f t="shared" si="3"/>
        <v>0</v>
      </c>
      <c r="AA17" s="62"/>
      <c r="AB17" s="62"/>
      <c r="AC17" s="62"/>
      <c r="AD17" s="33"/>
    </row>
    <row r="18" spans="1:30" x14ac:dyDescent="0.25">
      <c r="A18" s="33"/>
      <c r="B18" s="33"/>
      <c r="C18" s="33"/>
      <c r="D18" s="33"/>
      <c r="E18" s="37"/>
      <c r="F18" s="33"/>
      <c r="G18" s="40"/>
      <c r="H18" s="40"/>
      <c r="I18" s="33"/>
      <c r="J18" s="33"/>
      <c r="K18" s="33"/>
      <c r="L18" s="40"/>
      <c r="M18" s="37"/>
      <c r="N18" s="37"/>
      <c r="O18" s="49"/>
      <c r="P18" s="40"/>
      <c r="Q18" s="49"/>
      <c r="R18" s="51"/>
      <c r="S18" s="51"/>
      <c r="T18" s="51"/>
      <c r="U18" s="40">
        <f t="shared" si="0"/>
        <v>0</v>
      </c>
      <c r="V18" s="51"/>
      <c r="W18" s="40">
        <f t="shared" si="1"/>
        <v>0</v>
      </c>
      <c r="X18" s="40">
        <f t="shared" si="2"/>
        <v>0</v>
      </c>
      <c r="Y18" s="62"/>
      <c r="Z18" s="40">
        <f t="shared" si="3"/>
        <v>0</v>
      </c>
      <c r="AA18" s="62"/>
      <c r="AB18" s="62"/>
      <c r="AC18" s="62"/>
      <c r="AD18" s="33"/>
    </row>
    <row r="19" spans="1:30" x14ac:dyDescent="0.25">
      <c r="A19" s="33"/>
      <c r="B19" s="33"/>
      <c r="C19" s="33"/>
      <c r="D19" s="33"/>
      <c r="E19" s="37"/>
      <c r="F19" s="33"/>
      <c r="G19" s="40"/>
      <c r="H19" s="40"/>
      <c r="I19" s="33"/>
      <c r="J19" s="33"/>
      <c r="K19" s="33"/>
      <c r="L19" s="40"/>
      <c r="M19" s="37"/>
      <c r="N19" s="37"/>
      <c r="O19" s="49"/>
      <c r="P19" s="40"/>
      <c r="Q19" s="49"/>
      <c r="R19" s="51"/>
      <c r="S19" s="51"/>
      <c r="T19" s="51"/>
      <c r="U19" s="40">
        <f t="shared" si="0"/>
        <v>0</v>
      </c>
      <c r="V19" s="51"/>
      <c r="W19" s="40">
        <f t="shared" si="1"/>
        <v>0</v>
      </c>
      <c r="X19" s="40">
        <f t="shared" si="2"/>
        <v>0</v>
      </c>
      <c r="Y19" s="62"/>
      <c r="Z19" s="40">
        <f t="shared" si="3"/>
        <v>0</v>
      </c>
      <c r="AA19" s="62"/>
      <c r="AB19" s="62"/>
      <c r="AC19" s="62"/>
      <c r="AD19" s="33"/>
    </row>
    <row r="20" spans="1:30" x14ac:dyDescent="0.25">
      <c r="A20" s="33"/>
      <c r="B20" s="33"/>
      <c r="C20" s="33"/>
      <c r="D20" s="33"/>
      <c r="E20" s="37"/>
      <c r="F20" s="33"/>
      <c r="G20" s="40"/>
      <c r="H20" s="40"/>
      <c r="I20" s="33"/>
      <c r="J20" s="33"/>
      <c r="K20" s="33"/>
      <c r="L20" s="40"/>
      <c r="M20" s="37"/>
      <c r="N20" s="37"/>
      <c r="O20" s="49"/>
      <c r="P20" s="40"/>
      <c r="Q20" s="49"/>
      <c r="R20" s="51"/>
      <c r="S20" s="51"/>
      <c r="T20" s="51"/>
      <c r="U20" s="40">
        <f t="shared" si="0"/>
        <v>0</v>
      </c>
      <c r="V20" s="51"/>
      <c r="W20" s="40">
        <f t="shared" si="1"/>
        <v>0</v>
      </c>
      <c r="X20" s="40">
        <f t="shared" si="2"/>
        <v>0</v>
      </c>
      <c r="Y20" s="62"/>
      <c r="Z20" s="40">
        <f t="shared" si="3"/>
        <v>0</v>
      </c>
      <c r="AA20" s="62"/>
      <c r="AB20" s="62"/>
      <c r="AC20" s="62"/>
      <c r="AD20" s="33"/>
    </row>
    <row r="21" spans="1:30" x14ac:dyDescent="0.25">
      <c r="A21" s="33"/>
      <c r="B21" s="33"/>
      <c r="C21" s="33"/>
      <c r="D21" s="33"/>
      <c r="E21" s="37"/>
      <c r="F21" s="33"/>
      <c r="G21" s="40"/>
      <c r="H21" s="40"/>
      <c r="I21" s="33"/>
      <c r="J21" s="33"/>
      <c r="K21" s="33"/>
      <c r="L21" s="40"/>
      <c r="M21" s="37"/>
      <c r="N21" s="37"/>
      <c r="O21" s="49"/>
      <c r="P21" s="40"/>
      <c r="Q21" s="49"/>
      <c r="R21" s="51"/>
      <c r="S21" s="51"/>
      <c r="T21" s="51"/>
      <c r="U21" s="40">
        <f t="shared" si="0"/>
        <v>0</v>
      </c>
      <c r="V21" s="51"/>
      <c r="W21" s="40">
        <f t="shared" si="1"/>
        <v>0</v>
      </c>
      <c r="X21" s="40">
        <f t="shared" si="2"/>
        <v>0</v>
      </c>
      <c r="Y21" s="62"/>
      <c r="Z21" s="40">
        <f t="shared" si="3"/>
        <v>0</v>
      </c>
      <c r="AA21" s="62"/>
      <c r="AB21" s="62"/>
      <c r="AC21" s="62"/>
      <c r="AD21" s="33"/>
    </row>
    <row r="22" spans="1:30" x14ac:dyDescent="0.25">
      <c r="A22" s="33"/>
      <c r="B22" s="33"/>
      <c r="C22" s="33"/>
      <c r="D22" s="33"/>
      <c r="E22" s="37"/>
      <c r="F22" s="33"/>
      <c r="G22" s="40"/>
      <c r="H22" s="40"/>
      <c r="I22" s="33"/>
      <c r="J22" s="33"/>
      <c r="K22" s="33"/>
      <c r="L22" s="40"/>
      <c r="M22" s="37"/>
      <c r="N22" s="37"/>
      <c r="O22" s="49"/>
      <c r="P22" s="40"/>
      <c r="Q22" s="49"/>
      <c r="R22" s="51"/>
      <c r="S22" s="51"/>
      <c r="T22" s="51"/>
      <c r="U22" s="40">
        <f t="shared" si="0"/>
        <v>0</v>
      </c>
      <c r="V22" s="51"/>
      <c r="W22" s="40">
        <f t="shared" si="1"/>
        <v>0</v>
      </c>
      <c r="X22" s="40">
        <f t="shared" si="2"/>
        <v>0</v>
      </c>
      <c r="Y22" s="62"/>
      <c r="Z22" s="40">
        <f t="shared" si="3"/>
        <v>0</v>
      </c>
      <c r="AA22" s="62"/>
      <c r="AB22" s="62"/>
      <c r="AC22" s="62"/>
      <c r="AD22" s="33"/>
    </row>
    <row r="23" spans="1:30" x14ac:dyDescent="0.25">
      <c r="A23" s="33"/>
      <c r="B23" s="33"/>
      <c r="C23" s="33"/>
      <c r="D23" s="33"/>
      <c r="E23" s="37"/>
      <c r="F23" s="33"/>
      <c r="G23" s="40"/>
      <c r="H23" s="40"/>
      <c r="I23" s="33"/>
      <c r="J23" s="33"/>
      <c r="K23" s="33"/>
      <c r="L23" s="40"/>
      <c r="M23" s="37"/>
      <c r="N23" s="37"/>
      <c r="O23" s="49"/>
      <c r="P23" s="40"/>
      <c r="Q23" s="49"/>
      <c r="R23" s="51"/>
      <c r="S23" s="51"/>
      <c r="T23" s="51"/>
      <c r="U23" s="40">
        <f t="shared" si="0"/>
        <v>0</v>
      </c>
      <c r="V23" s="51"/>
      <c r="W23" s="40">
        <f t="shared" si="1"/>
        <v>0</v>
      </c>
      <c r="X23" s="40">
        <f t="shared" si="2"/>
        <v>0</v>
      </c>
      <c r="Y23" s="62"/>
      <c r="Z23" s="40">
        <f t="shared" si="3"/>
        <v>0</v>
      </c>
      <c r="AA23" s="62"/>
      <c r="AB23" s="62"/>
      <c r="AC23" s="62"/>
      <c r="AD23" s="33"/>
    </row>
    <row r="24" spans="1:30" x14ac:dyDescent="0.25">
      <c r="A24" s="33"/>
      <c r="B24" s="33"/>
      <c r="C24" s="33"/>
      <c r="D24" s="33"/>
      <c r="E24" s="37"/>
      <c r="F24" s="33"/>
      <c r="G24" s="40"/>
      <c r="H24" s="40"/>
      <c r="I24" s="33"/>
      <c r="J24" s="33"/>
      <c r="K24" s="33"/>
      <c r="L24" s="40"/>
      <c r="M24" s="37"/>
      <c r="N24" s="37"/>
      <c r="O24" s="49"/>
      <c r="P24" s="40"/>
      <c r="Q24" s="49"/>
      <c r="R24" s="51"/>
      <c r="S24" s="51"/>
      <c r="T24" s="51"/>
      <c r="U24" s="40">
        <f t="shared" si="0"/>
        <v>0</v>
      </c>
      <c r="V24" s="51"/>
      <c r="W24" s="40">
        <f t="shared" si="1"/>
        <v>0</v>
      </c>
      <c r="X24" s="40">
        <f t="shared" si="2"/>
        <v>0</v>
      </c>
      <c r="Y24" s="62"/>
      <c r="Z24" s="40">
        <f t="shared" si="3"/>
        <v>0</v>
      </c>
      <c r="AA24" s="62"/>
      <c r="AB24" s="62"/>
      <c r="AC24" s="62"/>
      <c r="AD24" s="33"/>
    </row>
    <row r="25" spans="1:30" x14ac:dyDescent="0.25">
      <c r="A25" s="33"/>
      <c r="B25" s="33"/>
      <c r="C25" s="33"/>
      <c r="D25" s="33"/>
      <c r="E25" s="37"/>
      <c r="F25" s="33"/>
      <c r="G25" s="40"/>
      <c r="H25" s="40"/>
      <c r="I25" s="33"/>
      <c r="J25" s="33"/>
      <c r="K25" s="33"/>
      <c r="L25" s="40"/>
      <c r="M25" s="37"/>
      <c r="N25" s="37"/>
      <c r="O25" s="49"/>
      <c r="P25" s="40"/>
      <c r="Q25" s="49"/>
      <c r="R25" s="51"/>
      <c r="S25" s="51"/>
      <c r="T25" s="51"/>
      <c r="U25" s="40">
        <f t="shared" si="0"/>
        <v>0</v>
      </c>
      <c r="V25" s="51"/>
      <c r="W25" s="40">
        <f t="shared" si="1"/>
        <v>0</v>
      </c>
      <c r="X25" s="40">
        <f t="shared" si="2"/>
        <v>0</v>
      </c>
      <c r="Y25" s="62"/>
      <c r="Z25" s="40">
        <f t="shared" si="3"/>
        <v>0</v>
      </c>
      <c r="AA25" s="62"/>
      <c r="AB25" s="62"/>
      <c r="AC25" s="62"/>
      <c r="AD25" s="33"/>
    </row>
    <row r="26" spans="1:30" x14ac:dyDescent="0.25">
      <c r="A26" s="33"/>
      <c r="B26" s="33"/>
      <c r="C26" s="33"/>
      <c r="D26" s="33"/>
      <c r="E26" s="37"/>
      <c r="F26" s="33"/>
      <c r="G26" s="40"/>
      <c r="H26" s="40"/>
      <c r="I26" s="33"/>
      <c r="J26" s="33"/>
      <c r="K26" s="33"/>
      <c r="L26" s="40"/>
      <c r="M26" s="37"/>
      <c r="N26" s="37"/>
      <c r="O26" s="49"/>
      <c r="P26" s="40"/>
      <c r="Q26" s="49"/>
      <c r="R26" s="51"/>
      <c r="S26" s="51"/>
      <c r="T26" s="51"/>
      <c r="U26" s="40">
        <f t="shared" si="0"/>
        <v>0</v>
      </c>
      <c r="V26" s="51"/>
      <c r="W26" s="40">
        <f t="shared" si="1"/>
        <v>0</v>
      </c>
      <c r="X26" s="40">
        <f t="shared" si="2"/>
        <v>0</v>
      </c>
      <c r="Y26" s="62"/>
      <c r="Z26" s="40">
        <f t="shared" si="3"/>
        <v>0</v>
      </c>
      <c r="AA26" s="62"/>
      <c r="AB26" s="62"/>
      <c r="AC26" s="62"/>
      <c r="AD26" s="33"/>
    </row>
    <row r="27" spans="1:30" x14ac:dyDescent="0.25">
      <c r="A27" s="33"/>
      <c r="B27" s="33"/>
      <c r="C27" s="33"/>
      <c r="D27" s="33"/>
      <c r="E27" s="37"/>
      <c r="F27" s="33"/>
      <c r="G27" s="40"/>
      <c r="H27" s="40"/>
      <c r="I27" s="33"/>
      <c r="J27" s="33"/>
      <c r="K27" s="33"/>
      <c r="L27" s="40"/>
      <c r="M27" s="37"/>
      <c r="N27" s="37"/>
      <c r="O27" s="49"/>
      <c r="P27" s="40"/>
      <c r="Q27" s="49"/>
      <c r="R27" s="51"/>
      <c r="S27" s="51"/>
      <c r="T27" s="51"/>
      <c r="U27" s="40">
        <f t="shared" si="0"/>
        <v>0</v>
      </c>
      <c r="V27" s="51"/>
      <c r="W27" s="40">
        <f t="shared" si="1"/>
        <v>0</v>
      </c>
      <c r="X27" s="40">
        <f t="shared" si="2"/>
        <v>0</v>
      </c>
      <c r="Y27" s="62"/>
      <c r="Z27" s="40">
        <f t="shared" si="3"/>
        <v>0</v>
      </c>
      <c r="AA27" s="62"/>
      <c r="AB27" s="62"/>
      <c r="AC27" s="62"/>
      <c r="AD27" s="33"/>
    </row>
    <row r="28" spans="1:30" x14ac:dyDescent="0.25">
      <c r="A28" s="33"/>
      <c r="B28" s="33"/>
      <c r="C28" s="33"/>
      <c r="D28" s="33"/>
      <c r="E28" s="37"/>
      <c r="F28" s="33"/>
      <c r="G28" s="40"/>
      <c r="H28" s="40"/>
      <c r="I28" s="33"/>
      <c r="J28" s="33"/>
      <c r="K28" s="33"/>
      <c r="L28" s="40"/>
      <c r="M28" s="37"/>
      <c r="N28" s="37"/>
      <c r="O28" s="49"/>
      <c r="P28" s="40"/>
      <c r="Q28" s="49"/>
      <c r="R28" s="51"/>
      <c r="S28" s="51"/>
      <c r="T28" s="51"/>
      <c r="U28" s="40">
        <f t="shared" si="0"/>
        <v>0</v>
      </c>
      <c r="V28" s="51"/>
      <c r="W28" s="40">
        <f t="shared" si="1"/>
        <v>0</v>
      </c>
      <c r="X28" s="40">
        <f t="shared" si="2"/>
        <v>0</v>
      </c>
      <c r="Y28" s="62"/>
      <c r="Z28" s="40">
        <f t="shared" si="3"/>
        <v>0</v>
      </c>
      <c r="AA28" s="62"/>
      <c r="AB28" s="62"/>
      <c r="AC28" s="62"/>
      <c r="AD28" s="33"/>
    </row>
    <row r="29" spans="1:30" x14ac:dyDescent="0.25">
      <c r="A29" s="33"/>
      <c r="B29" s="33"/>
      <c r="C29" s="33"/>
      <c r="D29" s="33"/>
      <c r="E29" s="37"/>
      <c r="F29" s="33"/>
      <c r="G29" s="40"/>
      <c r="H29" s="40"/>
      <c r="I29" s="33"/>
      <c r="J29" s="33"/>
      <c r="K29" s="33"/>
      <c r="L29" s="40"/>
      <c r="M29" s="37"/>
      <c r="N29" s="37"/>
      <c r="O29" s="49"/>
      <c r="P29" s="40"/>
      <c r="Q29" s="49"/>
      <c r="R29" s="51"/>
      <c r="S29" s="51"/>
      <c r="T29" s="51"/>
      <c r="U29" s="40">
        <f t="shared" si="0"/>
        <v>0</v>
      </c>
      <c r="V29" s="51"/>
      <c r="W29" s="40">
        <f t="shared" si="1"/>
        <v>0</v>
      </c>
      <c r="X29" s="40">
        <f t="shared" si="2"/>
        <v>0</v>
      </c>
      <c r="Y29" s="62"/>
      <c r="Z29" s="40">
        <f t="shared" si="3"/>
        <v>0</v>
      </c>
      <c r="AA29" s="62"/>
      <c r="AB29" s="62"/>
      <c r="AC29" s="62"/>
      <c r="AD29" s="33"/>
    </row>
    <row r="30" spans="1:30" x14ac:dyDescent="0.25">
      <c r="A30" s="33"/>
      <c r="B30" s="33"/>
      <c r="C30" s="33"/>
      <c r="D30" s="33"/>
      <c r="E30" s="37"/>
      <c r="F30" s="33"/>
      <c r="G30" s="40"/>
      <c r="H30" s="40"/>
      <c r="I30" s="33"/>
      <c r="J30" s="33"/>
      <c r="K30" s="33"/>
      <c r="L30" s="40"/>
      <c r="M30" s="37"/>
      <c r="N30" s="37"/>
      <c r="O30" s="49"/>
      <c r="P30" s="40"/>
      <c r="Q30" s="49"/>
      <c r="R30" s="51"/>
      <c r="S30" s="51"/>
      <c r="T30" s="51"/>
      <c r="U30" s="40">
        <f t="shared" si="0"/>
        <v>0</v>
      </c>
      <c r="V30" s="51"/>
      <c r="W30" s="40">
        <f t="shared" si="1"/>
        <v>0</v>
      </c>
      <c r="X30" s="40">
        <f t="shared" si="2"/>
        <v>0</v>
      </c>
      <c r="Y30" s="62"/>
      <c r="Z30" s="40">
        <f t="shared" si="3"/>
        <v>0</v>
      </c>
      <c r="AA30" s="62"/>
      <c r="AB30" s="62"/>
      <c r="AC30" s="62"/>
      <c r="AD30" s="33"/>
    </row>
    <row r="31" spans="1:30" x14ac:dyDescent="0.25">
      <c r="A31" s="33"/>
      <c r="B31" s="33"/>
      <c r="C31" s="33"/>
      <c r="D31" s="33"/>
      <c r="E31" s="37"/>
      <c r="F31" s="33"/>
      <c r="G31" s="40"/>
      <c r="H31" s="40"/>
      <c r="I31" s="33"/>
      <c r="J31" s="33"/>
      <c r="K31" s="33"/>
      <c r="L31" s="40"/>
      <c r="M31" s="37"/>
      <c r="N31" s="37"/>
      <c r="O31" s="49"/>
      <c r="P31" s="40"/>
      <c r="Q31" s="49"/>
      <c r="R31" s="51"/>
      <c r="S31" s="51"/>
      <c r="T31" s="51"/>
      <c r="U31" s="40">
        <f t="shared" si="0"/>
        <v>0</v>
      </c>
      <c r="V31" s="51"/>
      <c r="W31" s="40">
        <f t="shared" si="1"/>
        <v>0</v>
      </c>
      <c r="X31" s="40">
        <f t="shared" si="2"/>
        <v>0</v>
      </c>
      <c r="Y31" s="62"/>
      <c r="Z31" s="40">
        <f t="shared" si="3"/>
        <v>0</v>
      </c>
      <c r="AA31" s="62"/>
      <c r="AB31" s="62"/>
      <c r="AC31" s="62"/>
      <c r="AD31" s="33"/>
    </row>
    <row r="32" spans="1:30" x14ac:dyDescent="0.25">
      <c r="A32" s="33"/>
      <c r="B32" s="33"/>
      <c r="C32" s="33"/>
      <c r="D32" s="33"/>
      <c r="E32" s="37"/>
      <c r="F32" s="33"/>
      <c r="G32" s="40"/>
      <c r="H32" s="40"/>
      <c r="I32" s="33"/>
      <c r="J32" s="33"/>
      <c r="K32" s="33"/>
      <c r="L32" s="40"/>
      <c r="M32" s="37"/>
      <c r="N32" s="37"/>
      <c r="O32" s="49"/>
      <c r="P32" s="40"/>
      <c r="Q32" s="49"/>
      <c r="R32" s="51"/>
      <c r="S32" s="51"/>
      <c r="T32" s="51"/>
      <c r="U32" s="40">
        <f t="shared" si="0"/>
        <v>0</v>
      </c>
      <c r="V32" s="51"/>
      <c r="W32" s="40">
        <f t="shared" si="1"/>
        <v>0</v>
      </c>
      <c r="X32" s="40">
        <f t="shared" si="2"/>
        <v>0</v>
      </c>
      <c r="Y32" s="62"/>
      <c r="Z32" s="40">
        <f t="shared" si="3"/>
        <v>0</v>
      </c>
      <c r="AA32" s="62"/>
      <c r="AB32" s="62"/>
      <c r="AC32" s="62"/>
      <c r="AD32" s="33"/>
    </row>
    <row r="33" spans="1:30" x14ac:dyDescent="0.25">
      <c r="A33" s="33"/>
      <c r="B33" s="33"/>
      <c r="C33" s="33"/>
      <c r="D33" s="33"/>
      <c r="E33" s="37"/>
      <c r="F33" s="33"/>
      <c r="G33" s="40"/>
      <c r="H33" s="40"/>
      <c r="I33" s="33"/>
      <c r="J33" s="33"/>
      <c r="K33" s="33"/>
      <c r="L33" s="40"/>
      <c r="M33" s="37"/>
      <c r="N33" s="37"/>
      <c r="O33" s="49"/>
      <c r="P33" s="40"/>
      <c r="Q33" s="49"/>
      <c r="R33" s="51"/>
      <c r="S33" s="51"/>
      <c r="T33" s="51"/>
      <c r="U33" s="40">
        <f t="shared" si="0"/>
        <v>0</v>
      </c>
      <c r="V33" s="51"/>
      <c r="W33" s="40">
        <f t="shared" si="1"/>
        <v>0</v>
      </c>
      <c r="X33" s="40">
        <f t="shared" si="2"/>
        <v>0</v>
      </c>
      <c r="Y33" s="62"/>
      <c r="Z33" s="40">
        <f t="shared" si="3"/>
        <v>0</v>
      </c>
      <c r="AA33" s="62"/>
      <c r="AB33" s="62"/>
      <c r="AC33" s="62"/>
      <c r="AD33" s="33"/>
    </row>
    <row r="34" spans="1:30" x14ac:dyDescent="0.25">
      <c r="A34" s="33"/>
      <c r="B34" s="33"/>
      <c r="C34" s="33"/>
      <c r="D34" s="33"/>
      <c r="E34" s="37"/>
      <c r="F34" s="33"/>
      <c r="G34" s="40"/>
      <c r="H34" s="40"/>
      <c r="I34" s="33"/>
      <c r="J34" s="33"/>
      <c r="K34" s="33"/>
      <c r="L34" s="40"/>
      <c r="M34" s="37"/>
      <c r="N34" s="37"/>
      <c r="O34" s="49"/>
      <c r="P34" s="40"/>
      <c r="Q34" s="49"/>
      <c r="R34" s="51"/>
      <c r="S34" s="51"/>
      <c r="T34" s="51"/>
      <c r="U34" s="40">
        <f t="shared" si="0"/>
        <v>0</v>
      </c>
      <c r="V34" s="51"/>
      <c r="W34" s="40">
        <f t="shared" si="1"/>
        <v>0</v>
      </c>
      <c r="X34" s="40">
        <f t="shared" si="2"/>
        <v>0</v>
      </c>
      <c r="Y34" s="62"/>
      <c r="Z34" s="40">
        <f t="shared" si="3"/>
        <v>0</v>
      </c>
      <c r="AA34" s="62"/>
      <c r="AB34" s="62"/>
      <c r="AC34" s="62"/>
      <c r="AD34" s="33"/>
    </row>
    <row r="35" spans="1:30" x14ac:dyDescent="0.25">
      <c r="A35" s="33"/>
      <c r="B35" s="33"/>
      <c r="C35" s="33"/>
      <c r="D35" s="33"/>
      <c r="E35" s="37"/>
      <c r="F35" s="33"/>
      <c r="G35" s="40"/>
      <c r="H35" s="40"/>
      <c r="I35" s="33"/>
      <c r="J35" s="33"/>
      <c r="K35" s="33"/>
      <c r="L35" s="40"/>
      <c r="M35" s="37"/>
      <c r="N35" s="37"/>
      <c r="O35" s="49"/>
      <c r="P35" s="40"/>
      <c r="Q35" s="49"/>
      <c r="R35" s="51"/>
      <c r="S35" s="51"/>
      <c r="T35" s="51"/>
      <c r="U35" s="40">
        <f t="shared" si="0"/>
        <v>0</v>
      </c>
      <c r="V35" s="51"/>
      <c r="W35" s="40">
        <f t="shared" si="1"/>
        <v>0</v>
      </c>
      <c r="X35" s="40">
        <f t="shared" si="2"/>
        <v>0</v>
      </c>
      <c r="Y35" s="62"/>
      <c r="Z35" s="40">
        <f t="shared" si="3"/>
        <v>0</v>
      </c>
      <c r="AA35" s="62"/>
      <c r="AB35" s="62"/>
      <c r="AC35" s="62"/>
      <c r="AD35" s="33"/>
    </row>
    <row r="36" spans="1:30" x14ac:dyDescent="0.25">
      <c r="A36" s="33"/>
      <c r="B36" s="33"/>
      <c r="C36" s="33"/>
      <c r="D36" s="33"/>
      <c r="E36" s="37"/>
      <c r="F36" s="33"/>
      <c r="G36" s="40"/>
      <c r="H36" s="40"/>
      <c r="I36" s="33"/>
      <c r="J36" s="33"/>
      <c r="K36" s="33"/>
      <c r="L36" s="40"/>
      <c r="M36" s="37"/>
      <c r="N36" s="37"/>
      <c r="O36" s="49"/>
      <c r="P36" s="40"/>
      <c r="Q36" s="49"/>
      <c r="R36" s="51"/>
      <c r="S36" s="51"/>
      <c r="T36" s="51"/>
      <c r="U36" s="40">
        <f t="shared" si="0"/>
        <v>0</v>
      </c>
      <c r="V36" s="51"/>
      <c r="W36" s="40">
        <f t="shared" si="1"/>
        <v>0</v>
      </c>
      <c r="X36" s="40">
        <f t="shared" si="2"/>
        <v>0</v>
      </c>
      <c r="Y36" s="62"/>
      <c r="Z36" s="40">
        <f t="shared" si="3"/>
        <v>0</v>
      </c>
      <c r="AA36" s="62"/>
      <c r="AB36" s="62"/>
      <c r="AC36" s="62"/>
      <c r="AD36" s="33"/>
    </row>
    <row r="37" spans="1:30" x14ac:dyDescent="0.25">
      <c r="A37" s="33"/>
      <c r="B37" s="33"/>
      <c r="C37" s="33"/>
      <c r="D37" s="33"/>
      <c r="E37" s="37"/>
      <c r="F37" s="33"/>
      <c r="G37" s="40"/>
      <c r="H37" s="40"/>
      <c r="I37" s="33"/>
      <c r="J37" s="33"/>
      <c r="K37" s="33"/>
      <c r="L37" s="40"/>
      <c r="M37" s="37"/>
      <c r="N37" s="37"/>
      <c r="O37" s="49"/>
      <c r="P37" s="40"/>
      <c r="Q37" s="49"/>
      <c r="R37" s="51"/>
      <c r="S37" s="51"/>
      <c r="T37" s="51"/>
      <c r="U37" s="40">
        <f t="shared" si="0"/>
        <v>0</v>
      </c>
      <c r="V37" s="51"/>
      <c r="W37" s="40">
        <f t="shared" si="1"/>
        <v>0</v>
      </c>
      <c r="X37" s="40">
        <f t="shared" si="2"/>
        <v>0</v>
      </c>
      <c r="Y37" s="62"/>
      <c r="Z37" s="40">
        <f t="shared" si="3"/>
        <v>0</v>
      </c>
      <c r="AA37" s="62"/>
      <c r="AB37" s="62"/>
      <c r="AC37" s="62"/>
      <c r="AD37" s="33"/>
    </row>
    <row r="38" spans="1:30" x14ac:dyDescent="0.25">
      <c r="A38" s="33"/>
      <c r="B38" s="33"/>
      <c r="C38" s="33"/>
      <c r="D38" s="33"/>
      <c r="E38" s="37"/>
      <c r="F38" s="33"/>
      <c r="G38" s="40"/>
      <c r="H38" s="40"/>
      <c r="I38" s="33"/>
      <c r="J38" s="33"/>
      <c r="K38" s="33"/>
      <c r="L38" s="40"/>
      <c r="M38" s="37"/>
      <c r="N38" s="37"/>
      <c r="O38" s="49"/>
      <c r="P38" s="40"/>
      <c r="Q38" s="49"/>
      <c r="R38" s="51"/>
      <c r="S38" s="51"/>
      <c r="T38" s="51"/>
      <c r="U38" s="40">
        <f t="shared" si="0"/>
        <v>0</v>
      </c>
      <c r="V38" s="51"/>
      <c r="W38" s="40">
        <f t="shared" si="1"/>
        <v>0</v>
      </c>
      <c r="X38" s="40">
        <f t="shared" si="2"/>
        <v>0</v>
      </c>
      <c r="Y38" s="62"/>
      <c r="Z38" s="40">
        <f t="shared" si="3"/>
        <v>0</v>
      </c>
      <c r="AA38" s="62"/>
      <c r="AB38" s="62"/>
      <c r="AC38" s="62"/>
      <c r="AD38" s="33"/>
    </row>
    <row r="39" spans="1:30" x14ac:dyDescent="0.25">
      <c r="A39" s="33"/>
      <c r="B39" s="33"/>
      <c r="C39" s="33"/>
      <c r="D39" s="33"/>
      <c r="E39" s="37"/>
      <c r="F39" s="33"/>
      <c r="G39" s="40"/>
      <c r="H39" s="40"/>
      <c r="I39" s="33"/>
      <c r="J39" s="33"/>
      <c r="K39" s="33"/>
      <c r="L39" s="40"/>
      <c r="M39" s="37"/>
      <c r="N39" s="37"/>
      <c r="O39" s="49"/>
      <c r="P39" s="40"/>
      <c r="Q39" s="49"/>
      <c r="R39" s="51"/>
      <c r="S39" s="51"/>
      <c r="T39" s="51"/>
      <c r="U39" s="40">
        <f t="shared" si="0"/>
        <v>0</v>
      </c>
      <c r="V39" s="51"/>
      <c r="W39" s="40">
        <f t="shared" si="1"/>
        <v>0</v>
      </c>
      <c r="X39" s="40">
        <f t="shared" si="2"/>
        <v>0</v>
      </c>
      <c r="Y39" s="62"/>
      <c r="Z39" s="40">
        <f t="shared" si="3"/>
        <v>0</v>
      </c>
      <c r="AA39" s="62"/>
      <c r="AB39" s="62"/>
      <c r="AC39" s="62"/>
      <c r="AD39" s="33"/>
    </row>
    <row r="40" spans="1:30" x14ac:dyDescent="0.25">
      <c r="A40" s="33"/>
      <c r="B40" s="33"/>
      <c r="C40" s="33"/>
      <c r="D40" s="33"/>
      <c r="E40" s="37"/>
      <c r="F40" s="33"/>
      <c r="G40" s="40"/>
      <c r="H40" s="40"/>
      <c r="I40" s="33"/>
      <c r="J40" s="33"/>
      <c r="K40" s="33"/>
      <c r="L40" s="40"/>
      <c r="M40" s="37"/>
      <c r="N40" s="37"/>
      <c r="O40" s="49"/>
      <c r="P40" s="40"/>
      <c r="Q40" s="49"/>
      <c r="R40" s="51"/>
      <c r="S40" s="51"/>
      <c r="T40" s="51"/>
      <c r="U40" s="40">
        <f t="shared" si="0"/>
        <v>0</v>
      </c>
      <c r="V40" s="51"/>
      <c r="W40" s="40">
        <f t="shared" si="1"/>
        <v>0</v>
      </c>
      <c r="X40" s="40">
        <f t="shared" si="2"/>
        <v>0</v>
      </c>
      <c r="Y40" s="62"/>
      <c r="Z40" s="40">
        <f t="shared" si="3"/>
        <v>0</v>
      </c>
      <c r="AA40" s="62"/>
      <c r="AB40" s="62"/>
      <c r="AC40" s="62"/>
      <c r="AD40" s="33"/>
    </row>
    <row r="41" spans="1:30" s="32" customFormat="1" x14ac:dyDescent="0.25">
      <c r="A41" s="32" t="s">
        <v>53</v>
      </c>
      <c r="B41" s="32" t="s">
        <v>118</v>
      </c>
      <c r="D41" s="36"/>
      <c r="E41" s="38"/>
      <c r="F41" s="36"/>
      <c r="G41" s="41"/>
      <c r="H41" s="41"/>
      <c r="I41" s="36"/>
      <c r="J41" s="36"/>
      <c r="K41" s="32" t="s">
        <v>43</v>
      </c>
      <c r="L41" s="46">
        <f>+SUM(L6:L40)</f>
        <v>0</v>
      </c>
      <c r="M41" s="38"/>
      <c r="N41" s="38"/>
      <c r="O41" s="46">
        <f>+SUM(O6:O40)</f>
        <v>0</v>
      </c>
      <c r="P41" s="46">
        <f>+SUM(P6:P40)</f>
        <v>0</v>
      </c>
      <c r="Q41" s="46">
        <f>+SUM(Q6:Q40)</f>
        <v>0</v>
      </c>
      <c r="R41" s="36"/>
      <c r="S41" s="36"/>
      <c r="T41" s="56" t="s">
        <v>43</v>
      </c>
      <c r="U41" s="59">
        <f>+SUM(U6:U40)</f>
        <v>0</v>
      </c>
      <c r="V41" s="60"/>
      <c r="W41" s="59">
        <f>+SUM(W6:W40)</f>
        <v>0</v>
      </c>
      <c r="X41" s="59">
        <f>+SUM(X6:X40)</f>
        <v>0</v>
      </c>
      <c r="Y41" s="59"/>
      <c r="Z41" s="59">
        <f>+SUM(Z6:Z40)</f>
        <v>0</v>
      </c>
      <c r="AA41" s="59">
        <f>+SUM(AA6:AA40)</f>
        <v>0</v>
      </c>
      <c r="AB41" s="59">
        <f>+SUM(AB6:AB40)</f>
        <v>0</v>
      </c>
      <c r="AC41" s="41"/>
      <c r="AD41" s="36"/>
    </row>
    <row r="42" spans="1:30" ht="15.75" customHeight="1" x14ac:dyDescent="0.25">
      <c r="I42" s="42"/>
      <c r="J42" s="42"/>
      <c r="K42" s="142" t="s">
        <v>26</v>
      </c>
      <c r="L42" s="143" t="s">
        <v>16</v>
      </c>
      <c r="O42" s="142" t="s">
        <v>33</v>
      </c>
      <c r="P42" s="142"/>
      <c r="Q42" s="142"/>
      <c r="T42" s="142" t="s">
        <v>26</v>
      </c>
      <c r="U42" s="143" t="s">
        <v>11</v>
      </c>
      <c r="V42" s="143"/>
      <c r="W42" s="143"/>
      <c r="X42" s="143"/>
      <c r="Y42" s="143" t="s">
        <v>26</v>
      </c>
      <c r="Z42" s="143" t="s">
        <v>58</v>
      </c>
      <c r="AA42" s="143"/>
      <c r="AB42" s="143"/>
      <c r="AC42" s="64"/>
      <c r="AD42" s="32"/>
    </row>
    <row r="43" spans="1:30" x14ac:dyDescent="0.25">
      <c r="A43" s="15" t="s">
        <v>95</v>
      </c>
      <c r="C43" s="35"/>
      <c r="H43" s="169" t="s">
        <v>23</v>
      </c>
      <c r="I43" s="170"/>
      <c r="J43" s="43"/>
      <c r="K43" s="142"/>
      <c r="L43" s="143"/>
      <c r="O43" s="48" t="s">
        <v>4</v>
      </c>
      <c r="P43" s="39" t="s">
        <v>48</v>
      </c>
      <c r="Q43" s="48" t="s">
        <v>42</v>
      </c>
      <c r="S43" s="31" t="s">
        <v>5</v>
      </c>
      <c r="T43" s="142"/>
      <c r="U43" s="39" t="s">
        <v>57</v>
      </c>
      <c r="V43" s="34"/>
      <c r="W43" s="39" t="s">
        <v>7</v>
      </c>
      <c r="X43" s="39" t="s">
        <v>49</v>
      </c>
      <c r="Y43" s="143"/>
      <c r="Z43" s="39" t="s">
        <v>57</v>
      </c>
      <c r="AA43" s="39" t="s">
        <v>7</v>
      </c>
      <c r="AB43" s="39" t="s">
        <v>49</v>
      </c>
      <c r="AC43" s="64" t="s">
        <v>5</v>
      </c>
      <c r="AD43" s="32"/>
    </row>
    <row r="44" spans="1:30" x14ac:dyDescent="0.25">
      <c r="A44" s="15" t="s">
        <v>97</v>
      </c>
      <c r="H44" s="151" t="str">
        <f>+IF(($L$49/5*2)&lt;L44,"OUT! Please do it over again","OK")</f>
        <v>OK</v>
      </c>
      <c r="I44" s="152"/>
      <c r="J44" s="44"/>
      <c r="K44" s="45">
        <v>4</v>
      </c>
      <c r="L44" s="40">
        <f>SUMIF($R$6:$R$40,$K44,L$6:L$40)</f>
        <v>0</v>
      </c>
      <c r="O44" s="40">
        <f t="shared" ref="O44:Q48" si="4">SUMIF($R$6:$R$40,$K44,O$6:O$40)</f>
        <v>0</v>
      </c>
      <c r="P44" s="40">
        <f t="shared" si="4"/>
        <v>0</v>
      </c>
      <c r="Q44" s="40">
        <f t="shared" si="4"/>
        <v>0</v>
      </c>
      <c r="R44" s="52"/>
      <c r="S44" s="54"/>
      <c r="T44" s="57">
        <f>+K44</f>
        <v>4</v>
      </c>
      <c r="U44" s="40">
        <f>SUMIF($R$6:$R$40,$K44,U$6:U$40)</f>
        <v>0</v>
      </c>
      <c r="V44" s="40"/>
      <c r="W44" s="40">
        <f t="shared" ref="W44:X48" si="5">SUMIF($R$6:$R$40,$K44,W$6:W$40)</f>
        <v>0</v>
      </c>
      <c r="X44" s="40">
        <f t="shared" si="5"/>
        <v>0</v>
      </c>
      <c r="Y44" s="57">
        <f>+K44</f>
        <v>4</v>
      </c>
      <c r="Z44" s="40">
        <f t="shared" ref="Z44:AB48" si="6">SUMIF($Y$6:$Y$40,$K44,Z$6:Z$40)</f>
        <v>0</v>
      </c>
      <c r="AA44" s="40">
        <f t="shared" si="6"/>
        <v>0</v>
      </c>
      <c r="AB44" s="40">
        <f t="shared" si="6"/>
        <v>0</v>
      </c>
      <c r="AC44" s="64"/>
      <c r="AD44" s="32"/>
    </row>
    <row r="45" spans="1:30" x14ac:dyDescent="0.25">
      <c r="H45" s="151" t="str">
        <f>+IF(($L$49/5*2)&lt;L45,"OUT! Please do it over again","OK")</f>
        <v>OK</v>
      </c>
      <c r="I45" s="152"/>
      <c r="J45" s="44"/>
      <c r="K45" s="45">
        <v>5</v>
      </c>
      <c r="L45" s="40">
        <f>SUMIF($R$6:$R$40,K45,$L$6:$L$40)</f>
        <v>0</v>
      </c>
      <c r="O45" s="40">
        <f t="shared" si="4"/>
        <v>0</v>
      </c>
      <c r="P45" s="40">
        <f t="shared" si="4"/>
        <v>0</v>
      </c>
      <c r="Q45" s="40">
        <f t="shared" si="4"/>
        <v>0</v>
      </c>
      <c r="R45" s="52"/>
      <c r="S45" s="54"/>
      <c r="T45" s="57">
        <f>+K45</f>
        <v>5</v>
      </c>
      <c r="U45" s="40">
        <f>SUMIF($R$6:$R$40,$K45,U$6:U$40)</f>
        <v>0</v>
      </c>
      <c r="V45" s="40"/>
      <c r="W45" s="40">
        <f t="shared" si="5"/>
        <v>0</v>
      </c>
      <c r="X45" s="40">
        <f t="shared" si="5"/>
        <v>0</v>
      </c>
      <c r="Y45" s="57">
        <f>+K45</f>
        <v>5</v>
      </c>
      <c r="Z45" s="40">
        <f t="shared" si="6"/>
        <v>0</v>
      </c>
      <c r="AA45" s="40">
        <f t="shared" si="6"/>
        <v>0</v>
      </c>
      <c r="AB45" s="40">
        <f t="shared" si="6"/>
        <v>0</v>
      </c>
      <c r="AC45" s="64"/>
      <c r="AD45" s="32"/>
    </row>
    <row r="46" spans="1:30" x14ac:dyDescent="0.25">
      <c r="H46" s="151" t="str">
        <f>+IF(($L$49/5*2)&lt;L46,"OUT! Please do it over again","OK")</f>
        <v>OK</v>
      </c>
      <c r="I46" s="152"/>
      <c r="J46" s="44"/>
      <c r="K46" s="45">
        <v>6</v>
      </c>
      <c r="L46" s="40">
        <f>SUMIF($R$6:$R$40,K46,$L$6:$L$40)</f>
        <v>0</v>
      </c>
      <c r="O46" s="40">
        <f t="shared" si="4"/>
        <v>0</v>
      </c>
      <c r="P46" s="40">
        <f t="shared" si="4"/>
        <v>0</v>
      </c>
      <c r="Q46" s="40">
        <f t="shared" si="4"/>
        <v>0</v>
      </c>
      <c r="R46" s="52"/>
      <c r="S46" s="54"/>
      <c r="T46" s="57">
        <f>+K46</f>
        <v>6</v>
      </c>
      <c r="U46" s="40">
        <f>SUMIF($R$6:$R$40,$K46,U$6:U$40)</f>
        <v>0</v>
      </c>
      <c r="V46" s="40"/>
      <c r="W46" s="40">
        <f t="shared" si="5"/>
        <v>0</v>
      </c>
      <c r="X46" s="40">
        <f t="shared" si="5"/>
        <v>0</v>
      </c>
      <c r="Y46" s="57">
        <f>+K46</f>
        <v>6</v>
      </c>
      <c r="Z46" s="40">
        <f t="shared" si="6"/>
        <v>0</v>
      </c>
      <c r="AA46" s="40">
        <f t="shared" si="6"/>
        <v>0</v>
      </c>
      <c r="AB46" s="40">
        <f t="shared" si="6"/>
        <v>0</v>
      </c>
      <c r="AC46" s="64"/>
      <c r="AD46" s="32"/>
    </row>
    <row r="47" spans="1:30" x14ac:dyDescent="0.25">
      <c r="H47" s="151" t="str">
        <f>+IF(($L$49/5*2)&lt;L47,"OUT! Please do it over again","OK")</f>
        <v>OK</v>
      </c>
      <c r="I47" s="152"/>
      <c r="J47" s="44"/>
      <c r="K47" s="45">
        <v>7</v>
      </c>
      <c r="L47" s="40">
        <f>SUMIF($R$6:$R$40,K47,$L$6:$L$40)</f>
        <v>0</v>
      </c>
      <c r="O47" s="40">
        <f t="shared" si="4"/>
        <v>0</v>
      </c>
      <c r="P47" s="40">
        <f t="shared" si="4"/>
        <v>0</v>
      </c>
      <c r="Q47" s="40">
        <f t="shared" si="4"/>
        <v>0</v>
      </c>
      <c r="R47" s="52"/>
      <c r="S47" s="54"/>
      <c r="T47" s="57">
        <f>+K47</f>
        <v>7</v>
      </c>
      <c r="U47" s="40">
        <f>SUMIF($R$6:$R$40,$K47,U$6:U$40)</f>
        <v>0</v>
      </c>
      <c r="V47" s="40"/>
      <c r="W47" s="40">
        <f t="shared" si="5"/>
        <v>0</v>
      </c>
      <c r="X47" s="40">
        <f t="shared" si="5"/>
        <v>0</v>
      </c>
      <c r="Y47" s="57">
        <f>+K47</f>
        <v>7</v>
      </c>
      <c r="Z47" s="40">
        <f t="shared" si="6"/>
        <v>0</v>
      </c>
      <c r="AA47" s="40">
        <f t="shared" si="6"/>
        <v>0</v>
      </c>
      <c r="AB47" s="40">
        <f t="shared" si="6"/>
        <v>0</v>
      </c>
      <c r="AC47" s="64"/>
      <c r="AD47" s="32"/>
    </row>
    <row r="48" spans="1:30" x14ac:dyDescent="0.25">
      <c r="H48" s="151" t="str">
        <f>+IF(($L$49/5*2)&lt;L48,"OUT! Please do it over again","OK")</f>
        <v>OK</v>
      </c>
      <c r="I48" s="152"/>
      <c r="J48" s="44"/>
      <c r="K48" s="45">
        <v>8</v>
      </c>
      <c r="L48" s="40">
        <f>SUMIF($R$6:$R$40,K48,$L$6:$L$40)</f>
        <v>0</v>
      </c>
      <c r="O48" s="40">
        <f t="shared" si="4"/>
        <v>0</v>
      </c>
      <c r="P48" s="40">
        <f t="shared" si="4"/>
        <v>0</v>
      </c>
      <c r="Q48" s="40">
        <f t="shared" si="4"/>
        <v>0</v>
      </c>
      <c r="R48" s="52"/>
      <c r="S48" s="54"/>
      <c r="T48" s="57">
        <f>+K48</f>
        <v>8</v>
      </c>
      <c r="U48" s="40">
        <f>SUMIF($R$6:$R$40,$K48,U$6:U$40)</f>
        <v>0</v>
      </c>
      <c r="V48" s="40"/>
      <c r="W48" s="40">
        <f t="shared" si="5"/>
        <v>0</v>
      </c>
      <c r="X48" s="40">
        <f t="shared" si="5"/>
        <v>0</v>
      </c>
      <c r="Y48" s="57">
        <f>+K48</f>
        <v>8</v>
      </c>
      <c r="Z48" s="40">
        <f t="shared" si="6"/>
        <v>0</v>
      </c>
      <c r="AA48" s="40">
        <f t="shared" si="6"/>
        <v>0</v>
      </c>
      <c r="AB48" s="40">
        <f t="shared" si="6"/>
        <v>0</v>
      </c>
      <c r="AC48" s="64"/>
      <c r="AD48" s="32"/>
    </row>
    <row r="49" spans="8:30" ht="15.75" customHeight="1" x14ac:dyDescent="0.25">
      <c r="H49" s="151" t="str">
        <f>+IF(L41-L49=0,"","年度間違いない？")</f>
        <v/>
      </c>
      <c r="I49" s="152"/>
      <c r="J49" s="44"/>
      <c r="K49" s="45" t="s">
        <v>57</v>
      </c>
      <c r="L49" s="47">
        <f>+SUM(L44:L48)</f>
        <v>0</v>
      </c>
      <c r="O49" s="47">
        <f>+SUM(O44:O48)</f>
        <v>0</v>
      </c>
      <c r="P49" s="47">
        <f>+SUM(P44:P48)</f>
        <v>0</v>
      </c>
      <c r="Q49" s="47">
        <f>+SUM(Q44:Q48)</f>
        <v>0</v>
      </c>
      <c r="R49" s="151" t="str">
        <f>+IF(U41-U49=0,"","年度間違いない？")</f>
        <v/>
      </c>
      <c r="S49" s="152"/>
      <c r="T49" s="39" t="s">
        <v>57</v>
      </c>
      <c r="U49" s="47">
        <f>+SUM(U44:U48)</f>
        <v>0</v>
      </c>
      <c r="V49" s="47"/>
      <c r="W49" s="47">
        <f>+SUM(W44:W48)</f>
        <v>0</v>
      </c>
      <c r="X49" s="47">
        <f>+SUM(X44:X48)</f>
        <v>0</v>
      </c>
      <c r="Y49" s="39" t="s">
        <v>57</v>
      </c>
      <c r="Z49" s="47">
        <f>+SUM(Z44:Z48)</f>
        <v>0</v>
      </c>
      <c r="AA49" s="47">
        <f>+SUM(AA44:AA48)</f>
        <v>0</v>
      </c>
      <c r="AB49" s="47">
        <f>+SUM(AB44:AB48)</f>
        <v>0</v>
      </c>
      <c r="AC49" s="160" t="str">
        <f>+IF(Z41-Z49=0,"","年度間違いない？")</f>
        <v/>
      </c>
      <c r="AD49" s="161"/>
    </row>
  </sheetData>
  <mergeCells count="30">
    <mergeCell ref="H48:I48"/>
    <mergeCell ref="H49:I49"/>
    <mergeCell ref="R49:S49"/>
    <mergeCell ref="AC49:AD49"/>
    <mergeCell ref="AG1:AI2"/>
    <mergeCell ref="A3:N4"/>
    <mergeCell ref="AD3:AD5"/>
    <mergeCell ref="Y4:Y5"/>
    <mergeCell ref="AC4:AC5"/>
    <mergeCell ref="K42:K43"/>
    <mergeCell ref="L42:L43"/>
    <mergeCell ref="T42:T43"/>
    <mergeCell ref="Y42:Y43"/>
    <mergeCell ref="H43:I43"/>
    <mergeCell ref="H44:I44"/>
    <mergeCell ref="H45:I45"/>
    <mergeCell ref="H46:I46"/>
    <mergeCell ref="H47:I47"/>
    <mergeCell ref="O4:Q4"/>
    <mergeCell ref="R4:S4"/>
    <mergeCell ref="T4:X4"/>
    <mergeCell ref="Z4:AB4"/>
    <mergeCell ref="O42:Q42"/>
    <mergeCell ref="U42:X42"/>
    <mergeCell ref="Z42:AB42"/>
    <mergeCell ref="A1:AD1"/>
    <mergeCell ref="A2:AD2"/>
    <mergeCell ref="O3:Q3"/>
    <mergeCell ref="R3:X3"/>
    <mergeCell ref="Y3:AC3"/>
  </mergeCells>
  <phoneticPr fontId="1"/>
  <pageMargins left="0.7" right="0.7" top="0.75" bottom="0.75" header="0.3" footer="0.3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8" sqref="C18"/>
    </sheetView>
  </sheetViews>
  <sheetFormatPr defaultRowHeight="12" x14ac:dyDescent="0.25"/>
  <cols>
    <col min="1" max="1" width="0.44140625" style="15" customWidth="1"/>
    <col min="2" max="2" width="1.88671875" style="15" customWidth="1"/>
    <col min="3" max="3" width="69.33203125" style="15" customWidth="1"/>
    <col min="4" max="4" width="8.5546875" style="15" hidden="1" customWidth="1"/>
    <col min="5" max="5" width="14.77734375" style="15" hidden="1" customWidth="1"/>
    <col min="6" max="6" width="8.88671875" style="15" customWidth="1"/>
    <col min="7" max="16384" width="8.88671875" style="15"/>
  </cols>
  <sheetData>
    <row r="1" spans="1:8" ht="23.25" customHeight="1" x14ac:dyDescent="0.25">
      <c r="A1" s="136" t="str">
        <f>+IF(企画提案書3!A1="協定森林整備計画書","協定森林整備計画書","")</f>
        <v/>
      </c>
      <c r="B1" s="136"/>
      <c r="C1" s="136"/>
      <c r="E1" s="15" t="s">
        <v>93</v>
      </c>
      <c r="F1" s="162"/>
      <c r="G1" s="162"/>
      <c r="H1" s="162"/>
    </row>
    <row r="2" spans="1:8" ht="17.25" x14ac:dyDescent="0.25">
      <c r="A2" s="137" t="str">
        <f>+IF(A1="","5．提案内容（計画図)","３　計画図")</f>
        <v>5．提案内容（計画図)</v>
      </c>
      <c r="B2" s="137"/>
      <c r="C2" s="137"/>
      <c r="F2" s="162"/>
      <c r="G2" s="162"/>
      <c r="H2" s="162"/>
    </row>
    <row r="3" spans="1:8" ht="43.5" customHeight="1" x14ac:dyDescent="0.25">
      <c r="B3" s="135"/>
      <c r="C3" s="171"/>
    </row>
    <row r="4" spans="1:8" ht="43.5" customHeight="1" x14ac:dyDescent="0.25">
      <c r="B4" s="172"/>
      <c r="C4" s="173"/>
    </row>
    <row r="5" spans="1:8" s="2" customFormat="1" ht="43.5" customHeight="1" x14ac:dyDescent="0.25">
      <c r="B5" s="172"/>
      <c r="C5" s="173"/>
      <c r="E5" s="15"/>
    </row>
    <row r="6" spans="1:8" s="2" customFormat="1" ht="43.5" customHeight="1" x14ac:dyDescent="0.25">
      <c r="B6" s="172"/>
      <c r="C6" s="173"/>
      <c r="E6" s="15"/>
    </row>
    <row r="7" spans="1:8" s="2" customFormat="1" ht="43.5" customHeight="1" x14ac:dyDescent="0.25">
      <c r="B7" s="172"/>
      <c r="C7" s="173"/>
    </row>
    <row r="8" spans="1:8" s="2" customFormat="1" ht="43.5" customHeight="1" x14ac:dyDescent="0.25">
      <c r="B8" s="172"/>
      <c r="C8" s="173"/>
    </row>
    <row r="9" spans="1:8" s="2" customFormat="1" ht="43.5" customHeight="1" x14ac:dyDescent="0.25">
      <c r="B9" s="172"/>
      <c r="C9" s="173"/>
    </row>
    <row r="10" spans="1:8" s="2" customFormat="1" ht="43.5" customHeight="1" x14ac:dyDescent="0.25">
      <c r="B10" s="172"/>
      <c r="C10" s="173"/>
    </row>
    <row r="11" spans="1:8" s="2" customFormat="1" ht="43.5" customHeight="1" x14ac:dyDescent="0.25">
      <c r="B11" s="172"/>
      <c r="C11" s="173"/>
    </row>
    <row r="12" spans="1:8" s="2" customFormat="1" ht="43.5" customHeight="1" x14ac:dyDescent="0.25">
      <c r="B12" s="172"/>
      <c r="C12" s="173"/>
    </row>
    <row r="13" spans="1:8" s="2" customFormat="1" ht="43.5" customHeight="1" x14ac:dyDescent="0.25">
      <c r="B13" s="172"/>
      <c r="C13" s="173"/>
    </row>
    <row r="14" spans="1:8" s="2" customFormat="1" ht="43.5" customHeight="1" x14ac:dyDescent="0.25">
      <c r="B14" s="172"/>
      <c r="C14" s="173"/>
    </row>
    <row r="15" spans="1:8" s="2" customFormat="1" ht="43.5" customHeight="1" x14ac:dyDescent="0.25">
      <c r="B15" s="172"/>
      <c r="C15" s="173"/>
    </row>
    <row r="16" spans="1:8" s="2" customFormat="1" ht="43.5" customHeight="1" x14ac:dyDescent="0.25">
      <c r="B16" s="172"/>
      <c r="C16" s="173"/>
    </row>
    <row r="17" spans="2:3" s="2" customFormat="1" ht="43.5" customHeight="1" x14ac:dyDescent="0.25">
      <c r="B17" s="174"/>
      <c r="C17" s="175"/>
    </row>
    <row r="18" spans="2:3" x14ac:dyDescent="0.25">
      <c r="B18" s="15" t="s">
        <v>105</v>
      </c>
      <c r="C18" s="15" t="s">
        <v>98</v>
      </c>
    </row>
    <row r="19" spans="2:3" x14ac:dyDescent="0.25">
      <c r="C19" s="15" t="s">
        <v>113</v>
      </c>
    </row>
  </sheetData>
  <mergeCells count="4">
    <mergeCell ref="A1:C1"/>
    <mergeCell ref="A2:C2"/>
    <mergeCell ref="F1:H2"/>
    <mergeCell ref="B3:C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企画提案書表紙</vt:lpstr>
      <vt:lpstr>企画提案書2</vt:lpstr>
      <vt:lpstr>企画提案書3</vt:lpstr>
      <vt:lpstr>企画提案書4</vt:lpstr>
      <vt:lpstr>企画提案書５</vt:lpstr>
      <vt:lpstr>企画提案書3!Print_Area</vt:lpstr>
      <vt:lpstr>企画提案書4!Print_Area</vt:lpstr>
      <vt:lpstr>企画提案書５!Print_Area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菅原＿英樹</dc:creator>
  <cp:lastModifiedBy>hokkaido</cp:lastModifiedBy>
  <cp:lastPrinted>2019-01-25T05:02:15Z</cp:lastPrinted>
  <dcterms:modified xsi:type="dcterms:W3CDTF">2022-05-17T04:31:53Z</dcterms:modified>
</cp:coreProperties>
</file>